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31 Skřivany - Smidary\B3 Vysvětlení, změna, doplnění č. 3 (Dotaz č. 6 a č. 7)\Výkaz výměr KHK_22012026\neoceněný\"/>
    </mc:Choice>
  </mc:AlternateContent>
  <bookViews>
    <workbookView xWindow="0" yWindow="0" windowWidth="0" windowHeight="0" activeTab="46"/>
  </bookViews>
  <sheets>
    <sheet name="SO 001" sheetId="2" r:id="rId1"/>
    <sheet name="SO 002" sheetId="3" r:id="rId2"/>
    <sheet name="SO 003" sheetId="4" r:id="rId3"/>
    <sheet name="SO 004" sheetId="5" r:id="rId4"/>
    <sheet name="SO 005" sheetId="6" r:id="rId5"/>
    <sheet name="SO 101" sheetId="7" r:id="rId6"/>
    <sheet name="SO 101.01" sheetId="8" r:id="rId7"/>
    <sheet name="SO 101.1" sheetId="9" r:id="rId8"/>
    <sheet name="SO 101.2" sheetId="10" r:id="rId9"/>
    <sheet name="SO 101.21" sheetId="11" r:id="rId10"/>
    <sheet name="SO 101.3" sheetId="12" r:id="rId11"/>
    <sheet name="SO 101.31" sheetId="13" r:id="rId12"/>
    <sheet name="SO 102" sheetId="14" r:id="rId13"/>
    <sheet name="SO 102.01" sheetId="15" r:id="rId14"/>
    <sheet name="SO 102.1" sheetId="16" r:id="rId15"/>
    <sheet name="SO 102.2" sheetId="17" r:id="rId16"/>
    <sheet name="SO 102.21" sheetId="18" r:id="rId17"/>
    <sheet name="SO 103" sheetId="19" r:id="rId18"/>
    <sheet name="SO 103.01" sheetId="20" r:id="rId19"/>
    <sheet name="SO 103.1" sheetId="21" r:id="rId20"/>
    <sheet name="SO 103.2" sheetId="22" r:id="rId21"/>
    <sheet name="SO 103.21" sheetId="23" r:id="rId22"/>
    <sheet name="SO 103.3" sheetId="24" r:id="rId23"/>
    <sheet name="SO 103.31" sheetId="25" r:id="rId24"/>
    <sheet name="SO 104" sheetId="26" r:id="rId25"/>
    <sheet name="SO 104.01" sheetId="27" r:id="rId26"/>
    <sheet name="SO 104.1" sheetId="28" r:id="rId27"/>
    <sheet name="SO 104.2" sheetId="29" r:id="rId28"/>
    <sheet name="SO 104.21" sheetId="30" r:id="rId29"/>
    <sheet name="SO 105.1" sheetId="31" r:id="rId30"/>
    <sheet name="SO 105.1.1" sheetId="32" r:id="rId31"/>
    <sheet name="SO 105.11" sheetId="33" r:id="rId32"/>
    <sheet name="SO 105.2" sheetId="34" r:id="rId33"/>
    <sheet name="SO 105.2.1" sheetId="35" r:id="rId34"/>
    <sheet name="SO 105.2.2" sheetId="36" r:id="rId35"/>
    <sheet name="SO 105.2.21" sheetId="37" r:id="rId36"/>
    <sheet name="SO 105.21" sheetId="38" r:id="rId37"/>
    <sheet name="SO 181" sheetId="39" r:id="rId38"/>
    <sheet name="SO 182" sheetId="40" r:id="rId39"/>
    <sheet name="SO 183" sheetId="41" r:id="rId40"/>
    <sheet name="SO 184" sheetId="42" r:id="rId41"/>
    <sheet name="SO 185.1" sheetId="43" r:id="rId42"/>
    <sheet name="SO 185.2" sheetId="44" r:id="rId43"/>
    <sheet name="SO 201" sheetId="45" r:id="rId44"/>
    <sheet name="SO 201.01" sheetId="46" r:id="rId45"/>
    <sheet name="SO 800" sheetId="47" r:id="rId46"/>
    <sheet name="SO 9001" sheetId="48" r:id="rId47"/>
  </sheets>
  <calcPr/>
</workbook>
</file>

<file path=xl/calcChain.xml><?xml version="1.0" encoding="utf-8"?>
<calcChain xmlns="http://schemas.openxmlformats.org/spreadsheetml/2006/main">
  <c i="48" l="1" r="I3"/>
  <c r="I8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56"/>
  <c r="O85"/>
  <c r="I85"/>
  <c r="O81"/>
  <c r="I81"/>
  <c r="O77"/>
  <c r="I77"/>
  <c r="O73"/>
  <c r="I73"/>
  <c r="O69"/>
  <c r="I69"/>
  <c r="O65"/>
  <c r="I65"/>
  <c r="O61"/>
  <c r="I61"/>
  <c r="O57"/>
  <c r="I57"/>
  <c r="I51"/>
  <c r="O52"/>
  <c r="I52"/>
  <c r="I22"/>
  <c r="O47"/>
  <c r="I47"/>
  <c r="O43"/>
  <c r="I43"/>
  <c r="O39"/>
  <c r="I39"/>
  <c r="O35"/>
  <c r="I35"/>
  <c r="O31"/>
  <c r="I31"/>
  <c r="O27"/>
  <c r="I27"/>
  <c r="O23"/>
  <c r="I23"/>
  <c r="I9"/>
  <c r="O18"/>
  <c r="I18"/>
  <c r="O14"/>
  <c r="I14"/>
  <c r="O10"/>
  <c r="I10"/>
  <c i="47" r="I3"/>
  <c r="I8"/>
  <c r="O9"/>
  <c r="I9"/>
  <c i="46" r="I3"/>
  <c r="I8"/>
  <c r="O96"/>
  <c r="I96"/>
  <c r="O92"/>
  <c r="I92"/>
  <c r="O88"/>
  <c r="I88"/>
  <c r="O84"/>
  <c r="I84"/>
  <c r="O81"/>
  <c r="I81"/>
  <c r="O77"/>
  <c r="I77"/>
  <c r="O73"/>
  <c r="I73"/>
  <c r="O69"/>
  <c r="I69"/>
  <c r="O65"/>
  <c r="I65"/>
  <c r="O61"/>
  <c r="I61"/>
  <c r="O57"/>
  <c r="I57"/>
  <c r="O53"/>
  <c r="I53"/>
  <c r="O49"/>
  <c r="I49"/>
  <c r="O45"/>
  <c r="I45"/>
  <c r="O41"/>
  <c r="I41"/>
  <c r="O37"/>
  <c r="I37"/>
  <c r="O33"/>
  <c r="I33"/>
  <c r="O29"/>
  <c r="I29"/>
  <c r="O25"/>
  <c r="I25"/>
  <c r="O21"/>
  <c r="I21"/>
  <c r="O17"/>
  <c r="I17"/>
  <c r="O13"/>
  <c r="I13"/>
  <c r="O9"/>
  <c r="I9"/>
  <c i="45" r="I3"/>
  <c r="I380"/>
  <c r="O473"/>
  <c r="I473"/>
  <c r="O469"/>
  <c r="I469"/>
  <c r="O465"/>
  <c r="I465"/>
  <c r="O461"/>
  <c r="I461"/>
  <c r="O457"/>
  <c r="I457"/>
  <c r="O453"/>
  <c r="I453"/>
  <c r="O449"/>
  <c r="I449"/>
  <c r="O445"/>
  <c r="I445"/>
  <c r="O441"/>
  <c r="I441"/>
  <c r="O437"/>
  <c r="I437"/>
  <c r="O433"/>
  <c r="I433"/>
  <c r="O429"/>
  <c r="I429"/>
  <c r="O425"/>
  <c r="I425"/>
  <c r="O421"/>
  <c r="I421"/>
  <c r="O417"/>
  <c r="I417"/>
  <c r="O413"/>
  <c r="I413"/>
  <c r="O409"/>
  <c r="I409"/>
  <c r="O405"/>
  <c r="I405"/>
  <c r="O401"/>
  <c r="I401"/>
  <c r="O397"/>
  <c r="I397"/>
  <c r="O393"/>
  <c r="I393"/>
  <c r="O389"/>
  <c r="I389"/>
  <c r="O385"/>
  <c r="I385"/>
  <c r="O381"/>
  <c r="I381"/>
  <c r="I363"/>
  <c r="O376"/>
  <c r="I376"/>
  <c r="O372"/>
  <c r="I372"/>
  <c r="O368"/>
  <c r="I368"/>
  <c r="O364"/>
  <c r="I364"/>
  <c r="I322"/>
  <c r="O359"/>
  <c r="I359"/>
  <c r="O355"/>
  <c r="I355"/>
  <c r="O351"/>
  <c r="I351"/>
  <c r="O347"/>
  <c r="I347"/>
  <c r="O343"/>
  <c r="I343"/>
  <c r="O339"/>
  <c r="I339"/>
  <c r="O335"/>
  <c r="I335"/>
  <c r="O331"/>
  <c r="I331"/>
  <c r="O327"/>
  <c r="I327"/>
  <c r="O323"/>
  <c r="I323"/>
  <c r="I297"/>
  <c r="O318"/>
  <c r="I318"/>
  <c r="O314"/>
  <c r="I314"/>
  <c r="O310"/>
  <c r="I310"/>
  <c r="O306"/>
  <c r="I306"/>
  <c r="O302"/>
  <c r="I302"/>
  <c r="O298"/>
  <c r="I298"/>
  <c r="I256"/>
  <c r="O293"/>
  <c r="I293"/>
  <c r="O289"/>
  <c r="I289"/>
  <c r="O285"/>
  <c r="I285"/>
  <c r="O281"/>
  <c r="I281"/>
  <c r="O277"/>
  <c r="I277"/>
  <c r="O273"/>
  <c r="I273"/>
  <c r="O269"/>
  <c r="I269"/>
  <c r="O265"/>
  <c r="I265"/>
  <c r="O261"/>
  <c r="I261"/>
  <c r="O257"/>
  <c r="I257"/>
  <c r="I211"/>
  <c r="O252"/>
  <c r="I252"/>
  <c r="O248"/>
  <c r="I248"/>
  <c r="O244"/>
  <c r="I244"/>
  <c r="O240"/>
  <c r="I240"/>
  <c r="O236"/>
  <c r="I236"/>
  <c r="O232"/>
  <c r="I232"/>
  <c r="O228"/>
  <c r="I228"/>
  <c r="O224"/>
  <c r="I224"/>
  <c r="O220"/>
  <c r="I220"/>
  <c r="O216"/>
  <c r="I216"/>
  <c r="O212"/>
  <c r="I212"/>
  <c r="I174"/>
  <c r="O207"/>
  <c r="I207"/>
  <c r="O203"/>
  <c r="I203"/>
  <c r="O199"/>
  <c r="I199"/>
  <c r="O195"/>
  <c r="I195"/>
  <c r="O191"/>
  <c r="I191"/>
  <c r="O187"/>
  <c r="I187"/>
  <c r="O183"/>
  <c r="I183"/>
  <c r="O179"/>
  <c r="I179"/>
  <c r="O175"/>
  <c r="I175"/>
  <c r="I109"/>
  <c r="O170"/>
  <c r="I170"/>
  <c r="O166"/>
  <c r="I166"/>
  <c r="O162"/>
  <c r="I162"/>
  <c r="O158"/>
  <c r="I158"/>
  <c r="O154"/>
  <c r="I154"/>
  <c r="O150"/>
  <c r="I150"/>
  <c r="O146"/>
  <c r="I146"/>
  <c r="O142"/>
  <c r="I142"/>
  <c r="O138"/>
  <c r="I138"/>
  <c r="O134"/>
  <c r="I134"/>
  <c r="O130"/>
  <c r="I130"/>
  <c r="O126"/>
  <c r="I126"/>
  <c r="O122"/>
  <c r="I122"/>
  <c r="O118"/>
  <c r="I118"/>
  <c r="O114"/>
  <c r="I114"/>
  <c r="O110"/>
  <c r="I110"/>
  <c r="I8"/>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44"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3"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2"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1"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0"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39"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38" r="I3"/>
  <c r="I8"/>
  <c r="O29"/>
  <c r="I29"/>
  <c r="O25"/>
  <c r="I25"/>
  <c r="O21"/>
  <c r="I21"/>
  <c r="O17"/>
  <c r="I17"/>
  <c r="O13"/>
  <c r="I13"/>
  <c r="O9"/>
  <c r="I9"/>
  <c i="37" r="I3"/>
  <c r="I8"/>
  <c r="O17"/>
  <c r="I17"/>
  <c r="O13"/>
  <c r="I13"/>
  <c r="O9"/>
  <c r="I9"/>
  <c i="36" r="I3"/>
  <c r="I60"/>
  <c r="O61"/>
  <c r="I61"/>
  <c r="I43"/>
  <c r="O56"/>
  <c r="I56"/>
  <c r="O52"/>
  <c r="I52"/>
  <c r="O48"/>
  <c r="I48"/>
  <c r="O44"/>
  <c r="I44"/>
  <c r="I38"/>
  <c r="O39"/>
  <c r="I39"/>
  <c r="I33"/>
  <c r="O34"/>
  <c r="I34"/>
  <c r="I8"/>
  <c r="O29"/>
  <c r="I29"/>
  <c r="O25"/>
  <c r="I25"/>
  <c r="O21"/>
  <c r="I21"/>
  <c r="O17"/>
  <c r="I17"/>
  <c r="O13"/>
  <c r="I13"/>
  <c r="O9"/>
  <c r="I9"/>
  <c i="35" r="I3"/>
  <c r="I146"/>
  <c r="O159"/>
  <c r="I159"/>
  <c r="O155"/>
  <c r="I155"/>
  <c r="O151"/>
  <c r="I151"/>
  <c r="O147"/>
  <c r="I147"/>
  <c r="I137"/>
  <c r="O142"/>
  <c r="I142"/>
  <c r="O138"/>
  <c r="I138"/>
  <c r="I108"/>
  <c r="O133"/>
  <c r="I133"/>
  <c r="O129"/>
  <c r="I129"/>
  <c r="O125"/>
  <c r="I125"/>
  <c r="O121"/>
  <c r="I121"/>
  <c r="O117"/>
  <c r="I117"/>
  <c r="O113"/>
  <c r="I113"/>
  <c r="O109"/>
  <c r="I109"/>
  <c r="I103"/>
  <c r="O104"/>
  <c r="I104"/>
  <c r="I94"/>
  <c r="O99"/>
  <c r="I99"/>
  <c r="O95"/>
  <c r="I95"/>
  <c r="I29"/>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34" r="I3"/>
  <c r="I193"/>
  <c r="O250"/>
  <c r="I250"/>
  <c r="O246"/>
  <c r="I246"/>
  <c r="O242"/>
  <c r="I242"/>
  <c r="O238"/>
  <c r="I238"/>
  <c r="O234"/>
  <c r="I234"/>
  <c r="O230"/>
  <c r="I230"/>
  <c r="O226"/>
  <c r="I226"/>
  <c r="O222"/>
  <c r="I222"/>
  <c r="O218"/>
  <c r="I218"/>
  <c r="O214"/>
  <c r="I214"/>
  <c r="O210"/>
  <c r="I210"/>
  <c r="O206"/>
  <c r="I206"/>
  <c r="O202"/>
  <c r="I202"/>
  <c r="O198"/>
  <c r="I198"/>
  <c r="O194"/>
  <c r="I194"/>
  <c r="I160"/>
  <c r="O189"/>
  <c r="I189"/>
  <c r="O185"/>
  <c r="I185"/>
  <c r="O181"/>
  <c r="I181"/>
  <c r="O177"/>
  <c r="I177"/>
  <c r="O173"/>
  <c r="I173"/>
  <c r="O169"/>
  <c r="I169"/>
  <c r="O165"/>
  <c r="I165"/>
  <c r="O161"/>
  <c r="I161"/>
  <c r="I127"/>
  <c r="O156"/>
  <c r="I156"/>
  <c r="O152"/>
  <c r="I152"/>
  <c r="O148"/>
  <c r="I148"/>
  <c r="O144"/>
  <c r="I144"/>
  <c r="O140"/>
  <c r="I140"/>
  <c r="O136"/>
  <c r="I136"/>
  <c r="O132"/>
  <c r="I132"/>
  <c r="O128"/>
  <c r="I128"/>
  <c r="I114"/>
  <c r="O123"/>
  <c r="I123"/>
  <c r="O119"/>
  <c r="I119"/>
  <c r="O115"/>
  <c r="I115"/>
  <c r="I93"/>
  <c r="O110"/>
  <c r="I110"/>
  <c r="O106"/>
  <c r="I106"/>
  <c r="O102"/>
  <c r="I102"/>
  <c r="O98"/>
  <c r="I98"/>
  <c r="O94"/>
  <c r="I94"/>
  <c r="I8"/>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33" r="I3"/>
  <c r="I8"/>
  <c r="O25"/>
  <c r="I25"/>
  <c r="O21"/>
  <c r="I21"/>
  <c r="O17"/>
  <c r="I17"/>
  <c r="O13"/>
  <c r="I13"/>
  <c r="O9"/>
  <c r="I9"/>
  <c i="32" r="I3"/>
  <c r="I170"/>
  <c r="O179"/>
  <c r="I179"/>
  <c r="O175"/>
  <c r="I175"/>
  <c r="O171"/>
  <c r="I171"/>
  <c r="I157"/>
  <c r="O166"/>
  <c r="I166"/>
  <c r="O162"/>
  <c r="I162"/>
  <c r="O158"/>
  <c r="I158"/>
  <c r="I116"/>
  <c r="O153"/>
  <c r="I153"/>
  <c r="O149"/>
  <c r="I149"/>
  <c r="O145"/>
  <c r="I145"/>
  <c r="O141"/>
  <c r="I141"/>
  <c r="O137"/>
  <c r="I137"/>
  <c r="O133"/>
  <c r="I133"/>
  <c r="O129"/>
  <c r="I129"/>
  <c r="O125"/>
  <c r="I125"/>
  <c r="O121"/>
  <c r="I121"/>
  <c r="O117"/>
  <c r="I117"/>
  <c r="I111"/>
  <c r="O112"/>
  <c r="I112"/>
  <c r="I94"/>
  <c r="O107"/>
  <c r="I107"/>
  <c r="O103"/>
  <c r="I103"/>
  <c r="O99"/>
  <c r="I99"/>
  <c r="O95"/>
  <c r="I95"/>
  <c r="I25"/>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31" r="I3"/>
  <c r="I221"/>
  <c r="O266"/>
  <c r="I266"/>
  <c r="O262"/>
  <c r="I262"/>
  <c r="O258"/>
  <c r="I258"/>
  <c r="O254"/>
  <c r="I254"/>
  <c r="O250"/>
  <c r="I250"/>
  <c r="O246"/>
  <c r="I246"/>
  <c r="O242"/>
  <c r="I242"/>
  <c r="O238"/>
  <c r="I238"/>
  <c r="O234"/>
  <c r="I234"/>
  <c r="O230"/>
  <c r="I230"/>
  <c r="O226"/>
  <c r="I226"/>
  <c r="O222"/>
  <c r="I222"/>
  <c r="I188"/>
  <c r="O217"/>
  <c r="I217"/>
  <c r="O213"/>
  <c r="I213"/>
  <c r="O209"/>
  <c r="I209"/>
  <c r="O205"/>
  <c r="I205"/>
  <c r="O201"/>
  <c r="I201"/>
  <c r="O197"/>
  <c r="I197"/>
  <c r="O193"/>
  <c r="I193"/>
  <c r="O189"/>
  <c r="I189"/>
  <c r="I151"/>
  <c r="O184"/>
  <c r="I184"/>
  <c r="O180"/>
  <c r="I180"/>
  <c r="O176"/>
  <c r="I176"/>
  <c r="O172"/>
  <c r="I172"/>
  <c r="O168"/>
  <c r="I168"/>
  <c r="O164"/>
  <c r="I164"/>
  <c r="O160"/>
  <c r="I160"/>
  <c r="O156"/>
  <c r="I156"/>
  <c r="O152"/>
  <c r="I152"/>
  <c r="I138"/>
  <c r="O147"/>
  <c r="I147"/>
  <c r="O143"/>
  <c r="I143"/>
  <c r="O139"/>
  <c r="I139"/>
  <c r="I121"/>
  <c r="O134"/>
  <c r="I134"/>
  <c r="O130"/>
  <c r="I130"/>
  <c r="O126"/>
  <c r="I126"/>
  <c r="O122"/>
  <c r="I122"/>
  <c r="I8"/>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30" r="I3"/>
  <c r="I8"/>
  <c r="O13"/>
  <c r="I13"/>
  <c r="O9"/>
  <c r="I9"/>
  <c i="29" r="I3"/>
  <c r="I50"/>
  <c r="O63"/>
  <c r="I63"/>
  <c r="O59"/>
  <c r="I59"/>
  <c r="O55"/>
  <c r="I55"/>
  <c r="O51"/>
  <c r="I51"/>
  <c r="I29"/>
  <c r="O46"/>
  <c r="I46"/>
  <c r="O42"/>
  <c r="I42"/>
  <c r="O38"/>
  <c r="I38"/>
  <c r="O34"/>
  <c r="I34"/>
  <c r="O30"/>
  <c r="I30"/>
  <c r="I8"/>
  <c r="O25"/>
  <c r="I25"/>
  <c r="O21"/>
  <c r="I21"/>
  <c r="O17"/>
  <c r="I17"/>
  <c r="O13"/>
  <c r="I13"/>
  <c r="O9"/>
  <c r="I9"/>
  <c i="28" r="I3"/>
  <c r="I34"/>
  <c r="O35"/>
  <c r="I35"/>
  <c r="I17"/>
  <c r="O30"/>
  <c r="I30"/>
  <c r="O26"/>
  <c r="I26"/>
  <c r="O22"/>
  <c r="I22"/>
  <c r="O18"/>
  <c r="I18"/>
  <c r="I8"/>
  <c r="O13"/>
  <c r="I13"/>
  <c r="O9"/>
  <c r="I9"/>
  <c i="27" r="I3"/>
  <c r="I8"/>
  <c r="O25"/>
  <c r="I25"/>
  <c r="O21"/>
  <c r="I21"/>
  <c r="O17"/>
  <c r="I17"/>
  <c r="O13"/>
  <c r="I13"/>
  <c r="O9"/>
  <c r="I9"/>
  <c i="26" r="I3"/>
  <c r="I148"/>
  <c r="O193"/>
  <c r="I193"/>
  <c r="O189"/>
  <c r="I189"/>
  <c r="O185"/>
  <c r="I185"/>
  <c r="O181"/>
  <c r="I181"/>
  <c r="O177"/>
  <c r="I177"/>
  <c r="O173"/>
  <c r="I173"/>
  <c r="O169"/>
  <c r="I169"/>
  <c r="O165"/>
  <c r="I165"/>
  <c r="O161"/>
  <c r="I161"/>
  <c r="O157"/>
  <c r="I157"/>
  <c r="O153"/>
  <c r="I153"/>
  <c r="O149"/>
  <c r="I149"/>
  <c r="I115"/>
  <c r="O144"/>
  <c r="I144"/>
  <c r="O140"/>
  <c r="I140"/>
  <c r="O136"/>
  <c r="I136"/>
  <c r="O132"/>
  <c r="I132"/>
  <c r="O128"/>
  <c r="I128"/>
  <c r="O124"/>
  <c r="I124"/>
  <c r="O120"/>
  <c r="I120"/>
  <c r="O116"/>
  <c r="I116"/>
  <c r="I110"/>
  <c r="O111"/>
  <c r="I111"/>
  <c r="I97"/>
  <c r="O106"/>
  <c r="I106"/>
  <c r="O102"/>
  <c r="I102"/>
  <c r="O98"/>
  <c r="I98"/>
  <c r="I8"/>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25" r="I3"/>
  <c r="I8"/>
  <c r="O13"/>
  <c r="I13"/>
  <c r="O9"/>
  <c r="I9"/>
  <c i="24" r="I3"/>
  <c r="I59"/>
  <c r="O76"/>
  <c r="I76"/>
  <c r="O72"/>
  <c r="I72"/>
  <c r="O68"/>
  <c r="I68"/>
  <c r="O64"/>
  <c r="I64"/>
  <c r="O60"/>
  <c r="I60"/>
  <c r="I54"/>
  <c r="O55"/>
  <c r="I55"/>
  <c r="I25"/>
  <c r="O50"/>
  <c r="I50"/>
  <c r="O46"/>
  <c r="I46"/>
  <c r="O42"/>
  <c r="I42"/>
  <c r="O38"/>
  <c r="I38"/>
  <c r="O34"/>
  <c r="I34"/>
  <c r="O30"/>
  <c r="I30"/>
  <c r="O26"/>
  <c r="I26"/>
  <c r="I8"/>
  <c r="O21"/>
  <c r="I21"/>
  <c r="O17"/>
  <c r="I17"/>
  <c r="O13"/>
  <c r="I13"/>
  <c r="O9"/>
  <c r="I9"/>
  <c i="23" r="I3"/>
  <c r="I8"/>
  <c r="O25"/>
  <c r="I25"/>
  <c r="O21"/>
  <c r="I21"/>
  <c r="O17"/>
  <c r="I17"/>
  <c r="O13"/>
  <c r="I13"/>
  <c r="O9"/>
  <c r="I9"/>
  <c i="22" r="I3"/>
  <c r="I113"/>
  <c r="O118"/>
  <c r="I118"/>
  <c r="O114"/>
  <c r="I114"/>
  <c r="I104"/>
  <c r="O109"/>
  <c r="I109"/>
  <c r="O105"/>
  <c r="I105"/>
  <c r="I87"/>
  <c r="O100"/>
  <c r="I100"/>
  <c r="O96"/>
  <c r="I96"/>
  <c r="O92"/>
  <c r="I92"/>
  <c r="O88"/>
  <c r="I88"/>
  <c r="I78"/>
  <c r="O83"/>
  <c r="I83"/>
  <c r="O79"/>
  <c r="I79"/>
  <c r="I73"/>
  <c r="O74"/>
  <c r="I74"/>
  <c r="I8"/>
  <c r="O69"/>
  <c r="I69"/>
  <c r="O65"/>
  <c r="I65"/>
  <c r="O61"/>
  <c r="I61"/>
  <c r="O57"/>
  <c r="I57"/>
  <c r="O53"/>
  <c r="I53"/>
  <c r="O49"/>
  <c r="I49"/>
  <c r="O45"/>
  <c r="I45"/>
  <c r="O41"/>
  <c r="I41"/>
  <c r="O37"/>
  <c r="I37"/>
  <c r="O33"/>
  <c r="I33"/>
  <c r="O29"/>
  <c r="I29"/>
  <c r="O25"/>
  <c r="I25"/>
  <c r="O21"/>
  <c r="I21"/>
  <c r="O17"/>
  <c r="I17"/>
  <c r="O13"/>
  <c r="I13"/>
  <c r="O9"/>
  <c r="I9"/>
  <c i="21" r="I3"/>
  <c r="I181"/>
  <c r="O190"/>
  <c r="I190"/>
  <c r="O186"/>
  <c r="I186"/>
  <c r="O182"/>
  <c r="I182"/>
  <c r="I160"/>
  <c r="O177"/>
  <c r="I177"/>
  <c r="O173"/>
  <c r="I173"/>
  <c r="O169"/>
  <c r="I169"/>
  <c r="O165"/>
  <c r="I165"/>
  <c r="O161"/>
  <c r="I161"/>
  <c r="I119"/>
  <c r="O156"/>
  <c r="I156"/>
  <c r="O152"/>
  <c r="I152"/>
  <c r="O148"/>
  <c r="I148"/>
  <c r="O144"/>
  <c r="I144"/>
  <c r="O140"/>
  <c r="I140"/>
  <c r="O136"/>
  <c r="I136"/>
  <c r="O132"/>
  <c r="I132"/>
  <c r="O128"/>
  <c r="I128"/>
  <c r="O124"/>
  <c r="I124"/>
  <c r="O120"/>
  <c r="I120"/>
  <c r="I110"/>
  <c r="O115"/>
  <c r="I115"/>
  <c r="O111"/>
  <c r="I111"/>
  <c r="I33"/>
  <c r="O106"/>
  <c r="I106"/>
  <c r="O102"/>
  <c r="I102"/>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20" r="I3"/>
  <c r="I8"/>
  <c r="O33"/>
  <c r="I33"/>
  <c r="O29"/>
  <c r="I29"/>
  <c r="O25"/>
  <c r="I25"/>
  <c r="O21"/>
  <c r="I21"/>
  <c r="O17"/>
  <c r="I17"/>
  <c r="O13"/>
  <c r="I13"/>
  <c r="O9"/>
  <c r="I9"/>
  <c i="19" r="I3"/>
  <c r="I229"/>
  <c r="O274"/>
  <c r="I274"/>
  <c r="O270"/>
  <c r="I270"/>
  <c r="O266"/>
  <c r="I266"/>
  <c r="O262"/>
  <c r="I262"/>
  <c r="O258"/>
  <c r="I258"/>
  <c r="O254"/>
  <c r="I254"/>
  <c r="O250"/>
  <c r="I250"/>
  <c r="O246"/>
  <c r="I246"/>
  <c r="O242"/>
  <c r="I242"/>
  <c r="O238"/>
  <c r="I238"/>
  <c r="O234"/>
  <c r="I234"/>
  <c r="O230"/>
  <c r="I230"/>
  <c r="I204"/>
  <c r="O225"/>
  <c r="I225"/>
  <c r="O221"/>
  <c r="I221"/>
  <c r="O217"/>
  <c r="I217"/>
  <c r="O213"/>
  <c r="I213"/>
  <c r="O209"/>
  <c r="I209"/>
  <c r="O205"/>
  <c r="I205"/>
  <c r="I167"/>
  <c r="O200"/>
  <c r="I200"/>
  <c r="O196"/>
  <c r="I196"/>
  <c r="O192"/>
  <c r="I192"/>
  <c r="O188"/>
  <c r="I188"/>
  <c r="O184"/>
  <c r="I184"/>
  <c r="O180"/>
  <c r="I180"/>
  <c r="O176"/>
  <c r="I176"/>
  <c r="O172"/>
  <c r="I172"/>
  <c r="O168"/>
  <c r="I168"/>
  <c r="I150"/>
  <c r="O163"/>
  <c r="I163"/>
  <c r="O159"/>
  <c r="I159"/>
  <c r="O155"/>
  <c r="I155"/>
  <c r="O151"/>
  <c r="I151"/>
  <c r="I133"/>
  <c r="O146"/>
  <c r="I146"/>
  <c r="O142"/>
  <c r="I142"/>
  <c r="O138"/>
  <c r="I138"/>
  <c r="O134"/>
  <c r="I134"/>
  <c r="I8"/>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8" r="I3"/>
  <c r="I8"/>
  <c r="O13"/>
  <c r="I13"/>
  <c r="O9"/>
  <c r="I9"/>
  <c i="17" r="I3"/>
  <c r="I46"/>
  <c r="O67"/>
  <c r="I67"/>
  <c r="O63"/>
  <c r="I63"/>
  <c r="O59"/>
  <c r="I59"/>
  <c r="O55"/>
  <c r="I55"/>
  <c r="O51"/>
  <c r="I51"/>
  <c r="O47"/>
  <c r="I47"/>
  <c r="I25"/>
  <c r="O42"/>
  <c r="I42"/>
  <c r="O38"/>
  <c r="I38"/>
  <c r="O34"/>
  <c r="I34"/>
  <c r="O30"/>
  <c r="I30"/>
  <c r="O26"/>
  <c r="I26"/>
  <c r="I8"/>
  <c r="O21"/>
  <c r="I21"/>
  <c r="O17"/>
  <c r="I17"/>
  <c r="O13"/>
  <c r="I13"/>
  <c r="O9"/>
  <c r="I9"/>
  <c i="16" r="I3"/>
  <c r="I34"/>
  <c r="O35"/>
  <c r="I35"/>
  <c r="I17"/>
  <c r="O30"/>
  <c r="I30"/>
  <c r="O26"/>
  <c r="I26"/>
  <c r="O22"/>
  <c r="I22"/>
  <c r="O18"/>
  <c r="I18"/>
  <c r="I8"/>
  <c r="O13"/>
  <c r="I13"/>
  <c r="O9"/>
  <c r="I9"/>
  <c i="15" r="I3"/>
  <c r="I8"/>
  <c r="O21"/>
  <c r="I21"/>
  <c r="O17"/>
  <c r="I17"/>
  <c r="O13"/>
  <c r="I13"/>
  <c r="O9"/>
  <c r="I9"/>
  <c i="14" r="I3"/>
  <c r="I145"/>
  <c r="O190"/>
  <c r="I190"/>
  <c r="O186"/>
  <c r="I186"/>
  <c r="O182"/>
  <c r="I182"/>
  <c r="O178"/>
  <c r="I178"/>
  <c r="O174"/>
  <c r="I174"/>
  <c r="O170"/>
  <c r="I170"/>
  <c r="O166"/>
  <c r="I166"/>
  <c r="O162"/>
  <c r="I162"/>
  <c r="O158"/>
  <c r="I158"/>
  <c r="O154"/>
  <c r="I154"/>
  <c r="O150"/>
  <c r="I150"/>
  <c r="O146"/>
  <c r="I146"/>
  <c r="I140"/>
  <c r="O141"/>
  <c r="I141"/>
  <c r="I107"/>
  <c r="O136"/>
  <c r="I136"/>
  <c r="O132"/>
  <c r="I132"/>
  <c r="O128"/>
  <c r="I128"/>
  <c r="O124"/>
  <c r="I124"/>
  <c r="O120"/>
  <c r="I120"/>
  <c r="O116"/>
  <c r="I116"/>
  <c r="O112"/>
  <c r="I112"/>
  <c r="O108"/>
  <c r="I108"/>
  <c r="I102"/>
  <c r="O103"/>
  <c r="I103"/>
  <c r="I89"/>
  <c r="O98"/>
  <c r="I98"/>
  <c r="O94"/>
  <c r="I94"/>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8"/>
  <c r="O13"/>
  <c r="I13"/>
  <c r="O9"/>
  <c r="I9"/>
  <c i="12" r="I3"/>
  <c r="I59"/>
  <c r="O92"/>
  <c r="I92"/>
  <c r="O88"/>
  <c r="I88"/>
  <c r="O84"/>
  <c r="I84"/>
  <c r="O80"/>
  <c r="I80"/>
  <c r="O76"/>
  <c r="I76"/>
  <c r="O72"/>
  <c r="I72"/>
  <c r="O68"/>
  <c r="I68"/>
  <c r="O64"/>
  <c r="I64"/>
  <c r="O60"/>
  <c r="I60"/>
  <c r="I54"/>
  <c r="O55"/>
  <c r="I55"/>
  <c r="I33"/>
  <c r="O50"/>
  <c r="I50"/>
  <c r="O46"/>
  <c r="I46"/>
  <c r="O42"/>
  <c r="I42"/>
  <c r="O38"/>
  <c r="I38"/>
  <c r="O34"/>
  <c r="I34"/>
  <c r="I8"/>
  <c r="O29"/>
  <c r="I29"/>
  <c r="O25"/>
  <c r="I25"/>
  <c r="O21"/>
  <c r="I21"/>
  <c r="O17"/>
  <c r="I17"/>
  <c r="O13"/>
  <c r="I13"/>
  <c r="O9"/>
  <c r="I9"/>
  <c i="11" r="I3"/>
  <c r="I8"/>
  <c r="O29"/>
  <c r="I29"/>
  <c r="O25"/>
  <c r="I25"/>
  <c r="O21"/>
  <c r="I21"/>
  <c r="O17"/>
  <c r="I17"/>
  <c r="O13"/>
  <c r="I13"/>
  <c r="O9"/>
  <c r="I9"/>
  <c i="10" r="I3"/>
  <c r="I161"/>
  <c r="O170"/>
  <c r="I170"/>
  <c r="O166"/>
  <c r="I166"/>
  <c r="O162"/>
  <c r="I162"/>
  <c r="I140"/>
  <c r="O157"/>
  <c r="I157"/>
  <c r="O153"/>
  <c r="I153"/>
  <c r="O149"/>
  <c r="I149"/>
  <c r="O145"/>
  <c r="I145"/>
  <c r="O141"/>
  <c r="I141"/>
  <c r="I111"/>
  <c r="O136"/>
  <c r="I136"/>
  <c r="O132"/>
  <c r="I132"/>
  <c r="O128"/>
  <c r="I128"/>
  <c r="O124"/>
  <c r="I124"/>
  <c r="O120"/>
  <c r="I120"/>
  <c r="O116"/>
  <c r="I116"/>
  <c r="O112"/>
  <c r="I112"/>
  <c r="I102"/>
  <c r="O107"/>
  <c r="I107"/>
  <c r="O103"/>
  <c r="I103"/>
  <c r="I97"/>
  <c r="O98"/>
  <c r="I98"/>
  <c r="I8"/>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9" r="I3"/>
  <c r="I177"/>
  <c r="O202"/>
  <c r="I202"/>
  <c r="O198"/>
  <c r="I198"/>
  <c r="O194"/>
  <c r="I194"/>
  <c r="O190"/>
  <c r="I190"/>
  <c r="O186"/>
  <c r="I186"/>
  <c r="O182"/>
  <c r="I182"/>
  <c r="O178"/>
  <c r="I178"/>
  <c r="I152"/>
  <c r="O173"/>
  <c r="I173"/>
  <c r="O169"/>
  <c r="I169"/>
  <c r="O165"/>
  <c r="I165"/>
  <c r="O161"/>
  <c r="I161"/>
  <c r="O157"/>
  <c r="I157"/>
  <c r="O153"/>
  <c r="I153"/>
  <c r="I107"/>
  <c r="O148"/>
  <c r="I148"/>
  <c r="O144"/>
  <c r="I144"/>
  <c r="O140"/>
  <c r="I140"/>
  <c r="O136"/>
  <c r="I136"/>
  <c r="O132"/>
  <c r="I132"/>
  <c r="O128"/>
  <c r="I128"/>
  <c r="O124"/>
  <c r="I124"/>
  <c r="O120"/>
  <c r="I120"/>
  <c r="O116"/>
  <c r="I116"/>
  <c r="O112"/>
  <c r="I112"/>
  <c r="O108"/>
  <c r="I108"/>
  <c r="I94"/>
  <c r="O103"/>
  <c r="I103"/>
  <c r="O99"/>
  <c r="I99"/>
  <c r="O95"/>
  <c r="I95"/>
  <c r="I29"/>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8" r="I3"/>
  <c r="I8"/>
  <c r="O33"/>
  <c r="I33"/>
  <c r="O29"/>
  <c r="I29"/>
  <c r="O25"/>
  <c r="I25"/>
  <c r="O21"/>
  <c r="I21"/>
  <c r="O17"/>
  <c r="I17"/>
  <c r="O13"/>
  <c r="I13"/>
  <c r="O9"/>
  <c r="I9"/>
  <c i="7" r="I3"/>
  <c r="I261"/>
  <c r="O322"/>
  <c r="I322"/>
  <c r="O318"/>
  <c r="I318"/>
  <c r="O314"/>
  <c r="I314"/>
  <c r="O310"/>
  <c r="I310"/>
  <c r="O306"/>
  <c r="I306"/>
  <c r="O302"/>
  <c r="I302"/>
  <c r="O298"/>
  <c r="I298"/>
  <c r="O294"/>
  <c r="I294"/>
  <c r="O290"/>
  <c r="I290"/>
  <c r="O286"/>
  <c r="I286"/>
  <c r="O282"/>
  <c r="I282"/>
  <c r="O278"/>
  <c r="I278"/>
  <c r="O274"/>
  <c r="I274"/>
  <c r="O270"/>
  <c r="I270"/>
  <c r="O266"/>
  <c r="I266"/>
  <c r="O262"/>
  <c r="I262"/>
  <c r="I232"/>
  <c r="O257"/>
  <c r="I257"/>
  <c r="O253"/>
  <c r="I253"/>
  <c r="O249"/>
  <c r="I249"/>
  <c r="O245"/>
  <c r="I245"/>
  <c r="O241"/>
  <c r="I241"/>
  <c r="O237"/>
  <c r="I237"/>
  <c r="O233"/>
  <c r="I233"/>
  <c r="I187"/>
  <c r="O228"/>
  <c r="I228"/>
  <c r="O224"/>
  <c r="I224"/>
  <c r="O220"/>
  <c r="I220"/>
  <c r="O216"/>
  <c r="I216"/>
  <c r="O212"/>
  <c r="I212"/>
  <c r="O208"/>
  <c r="I208"/>
  <c r="O204"/>
  <c r="I204"/>
  <c r="O200"/>
  <c r="I200"/>
  <c r="O196"/>
  <c r="I196"/>
  <c r="O192"/>
  <c r="I192"/>
  <c r="O188"/>
  <c r="I188"/>
  <c r="I166"/>
  <c r="O183"/>
  <c r="I183"/>
  <c r="O179"/>
  <c r="I179"/>
  <c r="O175"/>
  <c r="I175"/>
  <c r="O171"/>
  <c r="I171"/>
  <c r="O167"/>
  <c r="I167"/>
  <c r="I145"/>
  <c r="O162"/>
  <c r="I162"/>
  <c r="O158"/>
  <c r="I158"/>
  <c r="O154"/>
  <c r="I154"/>
  <c r="O150"/>
  <c r="I150"/>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6" r="I3"/>
  <c r="I8"/>
  <c r="O61"/>
  <c r="I61"/>
  <c r="O57"/>
  <c r="I57"/>
  <c r="O53"/>
  <c r="I53"/>
  <c r="O49"/>
  <c r="I49"/>
  <c r="O45"/>
  <c r="I45"/>
  <c r="O41"/>
  <c r="I41"/>
  <c r="O37"/>
  <c r="I37"/>
  <c r="O33"/>
  <c r="I33"/>
  <c r="O29"/>
  <c r="I29"/>
  <c r="O25"/>
  <c r="I25"/>
  <c r="O21"/>
  <c r="I21"/>
  <c r="O17"/>
  <c r="I17"/>
  <c r="O13"/>
  <c r="I13"/>
  <c r="O9"/>
  <c r="I9"/>
  <c i="5" r="I3"/>
  <c r="I8"/>
  <c r="O61"/>
  <c r="I61"/>
  <c r="O57"/>
  <c r="I57"/>
  <c r="O53"/>
  <c r="I53"/>
  <c r="O49"/>
  <c r="I49"/>
  <c r="O45"/>
  <c r="I45"/>
  <c r="O41"/>
  <c r="I41"/>
  <c r="O37"/>
  <c r="I37"/>
  <c r="O33"/>
  <c r="I33"/>
  <c r="O29"/>
  <c r="I29"/>
  <c r="O25"/>
  <c r="I25"/>
  <c r="O21"/>
  <c r="I21"/>
  <c r="O17"/>
  <c r="I17"/>
  <c r="O13"/>
  <c r="I13"/>
  <c r="O9"/>
  <c r="I9"/>
  <c i="4" r="I3"/>
  <c r="I8"/>
  <c r="O61"/>
  <c r="I61"/>
  <c r="O57"/>
  <c r="I57"/>
  <c r="O53"/>
  <c r="I53"/>
  <c r="O49"/>
  <c r="I49"/>
  <c r="O45"/>
  <c r="I45"/>
  <c r="O41"/>
  <c r="I41"/>
  <c r="O37"/>
  <c r="I37"/>
  <c r="O33"/>
  <c r="I33"/>
  <c r="O29"/>
  <c r="I29"/>
  <c r="O25"/>
  <c r="I25"/>
  <c r="O21"/>
  <c r="I21"/>
  <c r="O17"/>
  <c r="I17"/>
  <c r="O13"/>
  <c r="I13"/>
  <c r="O9"/>
  <c r="I9"/>
  <c i="3" r="I3"/>
  <c r="I8"/>
  <c r="O61"/>
  <c r="I61"/>
  <c r="O57"/>
  <c r="I57"/>
  <c r="O53"/>
  <c r="I53"/>
  <c r="O49"/>
  <c r="I49"/>
  <c r="O45"/>
  <c r="I45"/>
  <c r="O41"/>
  <c r="I41"/>
  <c r="O37"/>
  <c r="I37"/>
  <c r="O33"/>
  <c r="I33"/>
  <c r="O29"/>
  <c r="I29"/>
  <c r="O25"/>
  <c r="I25"/>
  <c r="O21"/>
  <c r="I21"/>
  <c r="O17"/>
  <c r="I17"/>
  <c r="O13"/>
  <c r="I13"/>
  <c r="O9"/>
  <c r="I9"/>
  <c i="2" r="I3"/>
  <c r="I8"/>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<sst xmlns="http://schemas.openxmlformats.org/spreadsheetml/2006/main">
  <si>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</si>
  <si>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</si>
  <si>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</si>
  <si>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</si>
  <si>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</si>
  <si>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17c</t>
  </si>
  <si>
    <t>II/327 Skřivany - Smidary_KHK_IROP_(OTSKP_2025)_neoceněný_22012026</t>
  </si>
  <si>
    <t>SO 001</t>
  </si>
  <si>
    <t>O</t>
  </si>
  <si>
    <t>Rozpočet:</t>
  </si>
  <si>
    <t>Všeobecné a ostatní náklady pro SO 101 - NEPŘÍMÉ VÝDAJE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</si>
  <si>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</si>
  <si>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</si>
  <si>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</si>
  <si>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</si>
  <si>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</si>
  <si>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</si>
  <si>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</si>
  <si>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</si>
  <si>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</si>
  <si>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</si>
  <si>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</si>
  <si>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</si>
  <si>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</si>
  <si>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</si>
  <si>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</si>
  <si>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01450</t>
  </si>
  <si>
    <t/>
  </si>
  <si>
    <t>POPLATKY ZA NÁHRADNÍ AUTOBUSOVOU DOPRAVU</t>
  </si>
  <si>
    <t>KPL</t>
  </si>
  <si>
    <t>PP</t>
  </si>
  <si>
    <t>Náklady spojené s výlukovým jízdním řádem pro autobusové linky. 
Jako např. - označení vyloučených zastávek, informovanost cestujících, označení náhradních zastávek a tras a náklady spojené se zajištěním náhradní autobusové dopravy
Fixní cena 110.000,- Kč</t>
  </si>
  <si>
    <t>VV</t>
  </si>
  <si>
    <t>1 = 1,000 [A]</t>
  </si>
  <si>
    <t>TS</t>
  </si>
  <si>
    <t>Položka zahrnuje:
- veškeré náklady související s náhradní autousovou dopravou
Položka nezahrnuje:
- x</t>
  </si>
  <si>
    <t>02730</t>
  </si>
  <si>
    <t>POMOC PRÁCE ZŘÍZ NEBO ZAJIŠŤ OCHRANU INŽENÝRSKÝCH SÍTÍ</t>
  </si>
  <si>
    <t>Zajištění/ochránění inženýrských sítí během realizace stavby dle požadavků správců. Fyzická ochrana vedení plynovodu (pomocí panelů) a silových kabelů (chráničky).
Nutné vytyčení všech podzemních sítí v celé stavbě s protokolárním zápisem příslušných správců. Přesnou polohu podzemních vedení ověřit ručně kopanými sondami.
Kopané sondy na ověření průběhu podzemních sítí, v počtu 20 ks.
O velikosti 1 x 1 x 2,0 m, kopáno ručně</t>
  </si>
  <si>
    <t>Položka zahrnuje:
- veškeré náklady spojené s ochranou inženýrských sítí
Položka nezahrnuje:
- x</t>
  </si>
  <si>
    <t>02910</t>
  </si>
  <si>
    <t>OSTATNÍ POŽADAVKY - ZEMĚMĚŘIČSKÁ MĚŘENÍ</t>
  </si>
  <si>
    <t>Veškerá nutná zaměření nutná k realizaci díla (např. zaměření stavby před výstavbou, během stavby, vytyčení stavby a obvodu staveniště apod.) Cena za vytyčení prostorové polohy stavby před jejím zahájením odborně způsobilými osobami. Kompletní geodetické práce na vytyčení vytyčovaných bodů definovaného objektu v rozsahu PD a TKP.V rozsahu celé stavby a všech stavebních objektů.</t>
  </si>
  <si>
    <t>Položka zahrnuje:
- veškeré náklady spojené s objednatelem požadovanými pracemi
Položka nezahrnuje:
- x
Způsob stanovení:
- pro stanovení orientační investorské ceny určete jednotkovou cenu jako 1% odhadované ceny stavby</t>
  </si>
  <si>
    <t>02911</t>
  </si>
  <si>
    <t>a</t>
  </si>
  <si>
    <t>OSTATNÍ POŽADAVKY - GEODETICKÉ ZAMĚŘENÍ</t>
  </si>
  <si>
    <t xml:space="preserve">Zaměření skutečného provedení díla ke kolaudaci stavby v délce stavby  
4x tištěné paré + 1x CD 
V rozsahu všech stavebních objektů</t>
  </si>
  <si>
    <t>Položka zahrnuje:
- veškeré náklady spojené s objednatelem požadovanými pracemi
Položka nezahrnuje:
- x</t>
  </si>
  <si>
    <t>b</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</si>
  <si>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</si>
  <si>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c</t>
  </si>
  <si>
    <t>SOUBOR</t>
  </si>
  <si>
    <t>Zaměření vrstev pro určení kubatur sanací (dle zaměření příčných řezů v PD) a pro určení kubatur konstrukčních vrstev a celkových plošných a délkových výměr.</t>
  </si>
  <si>
    <t>d</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</si>
  <si>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</si>
  <si>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02943</t>
  </si>
  <si>
    <t>OSTATNÍ POŽADAVKY - VYPRACOVÁNÍ RDS</t>
  </si>
  <si>
    <t>Vypracování realizační dokumentace - dílčích částí pro jednotlivé stavební objekty. Dokumentace bude požadovaná (počet výtisků, 4xparé a 1xCD v el. podobě) objednatelem.</t>
  </si>
  <si>
    <t>02944</t>
  </si>
  <si>
    <t>OSTAT POŽADAVKY - DOKUMENTACE SKUTEČ PROVEDENÍ V DIGIT FORMĚ</t>
  </si>
  <si>
    <t>Dokumentace skutečného provedení stavby. Pro objekty SO 101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</si>
  <si>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101 "1 = 1,000 [A]</t>
  </si>
  <si>
    <t>02945</t>
  </si>
  <si>
    <t>OSTAT POŽADAVKY - GEOMETRICKÝ PLÁN</t>
  </si>
  <si>
    <t>Geometrický oddělovací plán pro majetkové vypořádání vlastnických vztahů, vč. odsouhlasení TDS, projednání s vlastníky pozemků a potvrzený katastrálním úřadem. Počty výtisků pro SO 101 – 7x</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</si>
  <si>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</si>
  <si>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</si>
  <si>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</si>
  <si>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Fotodokumentace průběhu stavebních prací, snímky 1 x týdně a důležité činnosti - předání investorovi digitálně</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</si>
  <si>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</si>
  <si>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</si>
  <si>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</si>
  <si>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zástavby a objektů, které mohou být dotčeny stavbou před zahájením stavebních prací v průběhu a na konci stavebních prací. 
Dále pravidelně před zemními pracemi, speciálním zakládáním, objízdné trasy, stávající zdi, nemovitosti.
3x tiskem + el. nosič</t>
  </si>
  <si>
    <t>02960</t>
  </si>
  <si>
    <t>OSTATNÍ POŽADAVKY - ODBORNÝ DOZOR</t>
  </si>
  <si>
    <t>Účast geologa na stavbě pro posouzení základových poměrů. Čerpáno dle skutečnosti se souhlasem TDI.</t>
  </si>
  <si>
    <t>02991</t>
  </si>
  <si>
    <t>OSTATNÍ POŽADAVKY - INFORMAČNÍ TABULE</t>
  </si>
  <si>
    <t>KUS</t>
  </si>
  <si>
    <t>základní údaje o stavbě, velikost 1,0/1,5m</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</si>
  <si>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</si>
  <si>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</si>
  <si>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002</t>
  </si>
  <si>
    <t>Všeobecné a ostatní náklady pro SO 102 - NEPŘÍMÉ VÝDAJE</t>
  </si>
  <si>
    <t>Dokumentace skutečného provedení stavby. Pro objekty SO 102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</si>
  <si>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102 "1 = 1,000 [A]</t>
  </si>
  <si>
    <t>Geometrický oddělovací plán pro majetkové vypořádání vlastnických vztahů, vč. odsouhlasení TDS, projednání s vlastníky pozemků a potvrzený katastrálním úřadem. Počty výtisků pro SO 102 – 7x</t>
  </si>
  <si>
    <t>SO 003</t>
  </si>
  <si>
    <t>Všeobecné a ostatní náklady pro SO 103 - NEPŘÍMÉ VÝDAJE</t>
  </si>
  <si>
    <t>Dokumentace skutečného provedení stavby. Pro objekty SO 103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</si>
  <si>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103 "1 = 1,000 [A]</t>
  </si>
  <si>
    <t>Geometrický oddělovací plán pro majetkové vypořádání vlastnických vztahů, vč. odsouhlasení TDS, projednání s vlastníky pozemků a potvrzený katastrálním úřadem. Počty výtisků pro SO 103 – 11x</t>
  </si>
  <si>
    <t>SO 004</t>
  </si>
  <si>
    <t>Všeobecné a ostatní náklady pro SO 104 - NEPŘÍMÉ VÝDAJE</t>
  </si>
  <si>
    <t>Dokumentace skutečného provedení stavby. Pro objekty SO 104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</si>
  <si>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104 "1 = 1,000 [A]</t>
  </si>
  <si>
    <t>Geometrický oddělovací plán pro majetkové vypořádání vlastnických vztahů, vč. odsouhlasení TDS, projednání s vlastníky pozemků a potvrzený katastrálním úřadem. Počty výtisků pro SO 104 – 5x</t>
  </si>
  <si>
    <t>SO 005</t>
  </si>
  <si>
    <t>Všeobecné a ostatní náklady pro SO 105 - NEPŘÍMÉ VÝDAJE</t>
  </si>
  <si>
    <t>Dokumentace skutečného provedení stavby. Pro objekty SO 105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</si>
  <si>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105 "1 = 1,000 [A]</t>
  </si>
  <si>
    <t>Geometrický oddělovací plán pro majetkové vypořádání vlastnických vztahů, vč. odsouhlasení TDS, projednání s vlastníky pozemků a potvrzený katastrálním úřadem. Počty výtisků pro SO 105 – 5x</t>
  </si>
  <si>
    <t>SO 101</t>
  </si>
  <si>
    <t>Intravilán Skřivany, km 38,410 – 39,653 - PŘÍMÉ VÝDAJE HLAVNÍ</t>
  </si>
  <si>
    <t>1</t>
  </si>
  <si>
    <t>Zemní práce</t>
  </si>
  <si>
    <t>11120</t>
  </si>
  <si>
    <t>ODSTRANĚNÍ KŘOVIN</t>
  </si>
  <si>
    <t>M2</t>
  </si>
  <si>
    <t>včetně likvidace
odměřeno z výkresu Situace D.1.1.1.2, D.1.1.1.3</t>
  </si>
  <si>
    <t>"Odstranění náletových dřevin v příkopu (keře) SO 101 "40+80+65 = 185,000 [A]</t>
  </si>
  <si>
    <t>Položka zahrnuje:
- odstranění křovin a stromů do průměru 100 mm
- dopravu dřevin bez ohledu na vzdálenost
- spálení na hromadách nebo štěpkování
Položka nezahrnuje:
- x</t>
  </si>
  <si>
    <t>112018</t>
  </si>
  <si>
    <t>KÁCENÍ STROMŮ D KMENE DO 0,5M S ODSTRANĚNÍM PAŘEZŮ, ODVOZ DO 20KM</t>
  </si>
  <si>
    <t>včetně likvidace
odměřeno z výkresu Situace D.1.1.1.2, D.1.1.1.3
Zhotovitel v ceně zohlední skutečně vynaložené náklady na dopravu na místo uložení</t>
  </si>
  <si>
    <t>"dle stávajícího stavu "_x000d_
 "Obvod do 0,5 m "5 = 5,000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</si>
  <si>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</si>
  <si>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112028</t>
  </si>
  <si>
    <t>KÁCENÍ STROMŮ D KMENE DO 0,9M S ODSTRANĚNÍM PAŘEZŮ, ODVOZ DO 20KM</t>
  </si>
  <si>
    <t>"dle stávajícího stavu "_x000d_
 "Obvod do 0,9 m "1 = 1,000 [B]</t>
  </si>
  <si>
    <t>112038</t>
  </si>
  <si>
    <t>KÁCENÍ STROMŮ D KMENE PŘES 0,9M S ODSTR PAŘEZŮ, ODVOZ DO 20KM</t>
  </si>
  <si>
    <t>"Obvod přes 0,9 m "4 = 4,000 [A]</t>
  </si>
  <si>
    <t>113188</t>
  </si>
  <si>
    <t>ODSTRANĚNÍ KRYTU ZPEVNĚNÝCH PLOCH Z DLAŽDIC, ODVOZ DO 20KM</t>
  </si>
  <si>
    <t>M3</t>
  </si>
  <si>
    <t xml:space="preserve">Odstranění stáv.chodníku z betonové dlažby (30/30) - Vč. odstranění podkladu v tl. 250 mm a odvozu na skládku
Odstranění stáv.chodníku z betonové zámkové dlažby tl. 60 mm                                                   9,10 m2
+ podkladní vrstvy tl.230 mm
odměřeno z výkresu Situace D.1.1.1.2, D.1.1.1.3
Zhotovitel v ceně zohlední skutečně vynaložené náklady na dopravu na místo uložení</t>
  </si>
  <si>
    <t xml:space="preserve">"dle stávajícího stavu "_x000d_
 "Odstranění stáv.chodníku z betonové dlažby (30/30) "(15,6 * 0,85) *(0,06) = 0,796 [B]_x000d_
 "Odstranění stáv.chodníku z betonové zámkové dlažby tl. 60 mm                                                   9,10 m2 "(14*0,65)*0,06 = 0,546 [C]_x000d_
 "Celkové množství "1.342000 = 1,342 [D]</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</si>
  <si>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</si>
  <si>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</si>
  <si>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 DO 20KM</t>
  </si>
  <si>
    <t>Odstranění stávajících nestmelených vrstev (ŠD a ŠP) dle jádrových vrtů.
Uvažováno celoplošné odstranění. vč. uložení na skládku. Provedení dle skutečnosti, čerpáno se souhlasem TDI.
odměřeno z výkresu Situace D.1.1.1.2, D.1.1.1.3
Zhotovitel v ceně zohlední skutečně vynaložené náklady na dopravu na místo uložení</t>
  </si>
  <si>
    <t xml:space="preserve">"dle zaměření stávajícího stavu a diagnostického průzkumu "_x000d_
 "Odstranění stáv.chodníku z betonové dlažby (30/30) "(15,6 * 0,85) *(0,25) = 3,315 [B]_x000d_
 "Odstranění stáv.chodníku z betonové zámkové dlažby tl. 60 mm                                                   9,10 m2 "(14*0,65)*0,23 = 2,093 [C]_x000d_
 "Komunikace km 0,000 00 - 0,233 10 "(8,14 * 233,1)*0,235 = 445,897 [D]_x000d_
 "Komunikace km 0,233 10 – 0,547 00 "(9,02 * 313,9)*0,235 = 665,374 [E]_x000d_
 "Komunikace km 0,547 00 – 0,724 70 "(7,70 * 177,7)*0,290 = 396,804 [F]_x000d_
 "Komunikace km 0,724 70 – 0,986 45 "(8,00 * 261,75)*0,13 = 272,220 [G]_x000d_
 "Komunikace km 1,010 55 – 1,243 40 "(6,65 * 232,85)*0,24 = 371,629 [H]_x000d_
 "Celkové množství "2157.332000 = 2157,332 [I]</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</si>
  <si>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</si>
  <si>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Odstranění stávající štětové vrstvy v konstrukci stávající vozovky - na trvalou skládku
odměřeno z výkresu Situace D.1.1.1.2, D.1.1.1.3
Zhotovitel v ceně zohlední skutečně vynaložené náklady na dopravu na místo uložení</t>
  </si>
  <si>
    <t>"dle zaměření stávajícího stavu a diagnostického průzkumu "_x000d_
 "Komunikace km 0,233 10 – 0,547 00 "(9,02 * 313,9)*0,11 = 311,452 [B]_x000d_
 "Komunikace km 0,547 00 – 0,724 70 "(7,70 * 177,7)*0,16 = 218,926 [C]_x000d_
 "Komunikace km 0,724 70 – 0,986 45 "(8,00 * 261,75)*0,12 = 251,280 [D]_x000d_
 "Komunikace km 1,010 55 – 1,243 40 "(6,65 * 232,85)*0,11 = 170,330 [E]_x000d_
 "Celkové množství "951.988000 = 951,988 [F]</t>
  </si>
  <si>
    <t>113338</t>
  </si>
  <si>
    <t>ODSTRAN PODKL ZPEVNĚNÝCH PLOCH S ASFALT POJIVEM, ODVOZ DO 20KM</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</si>
  <si>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D.1.1.1.2, D.1.1.1.3
Zhotovitel v ceně zohlední skutečně vynaložené náklady na dopravu na místo uložení</t>
  </si>
  <si>
    <t>"dle zaměření stávajícího stavu a diagnostického průzkumu "_x000d_
 "Komunikace km 0,547 00 – 0,724 70 "(7,70 * 177,7)*0,055 = 75,256 [B]</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</si>
  <si>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D.1.1.1.2, D.1.1.1.3
Zhotovitel v ceně zohlední skutečně vynaložené náklady na dopravu na místo uložení</t>
  </si>
  <si>
    <t>"dle zaměření stávajícího stavu a diagnostického průzkumu "_x000d_
 "Komunikace km 0,233 10 – 0,547 00 "(9,02 * 313,9)*0,085 = 240,667 [B]_x000d_
 "Komunikace km 0,724 70 – 0,986 45 "(8,00 * 261,75) *0,11 = 230,340 [C]_x000d_
 "Komunikace napojení u žel. Přejezdu + začátek a konec úseku "((10 * 0,5) * 2+(6 * 0,5) * 2)*0,08 = 1,280 [D]_x000d_
 "Celkové množství "472.287000 = 472,287 [E]</t>
  </si>
  <si>
    <t>11352</t>
  </si>
  <si>
    <t>ODSTRANĚNÍ CHODNÍKOVÝCH A SILNIČNÍCH OBRUBNÍKŮ BETONOVÝCH</t>
  </si>
  <si>
    <t>M</t>
  </si>
  <si>
    <t xml:space="preserve">Odstranění stávajících betonových obrubníků v místě stavby.
Vč. uložení na trvalou skládku.
Včetně Odstranění obrubníkových odrazek   74 ks
(15 + 14 + 27 + 18)
odměřeno z výkresu Situace D.1.1.1.2, D.1.1.1.3</t>
  </si>
  <si>
    <t>"dle situace obrubníků "_x000d_
 "v délce (odečteno z AutoCadu) "(25,5 + 35,5 + 40,5 + 8,9 + 14,8 + 16,8 + 23,3 + 9,8 + 6,9 + 27 + 167,2 + 3,8 + 74 + 165 + 17,5) = 636,500 [B]</t>
  </si>
  <si>
    <t>113728</t>
  </si>
  <si>
    <t>FRÉZOVÁNÍ ZPEVNĚNÝCH PLOCH ASFALTOVÝCH, ODVOZ DO 20KM</t>
  </si>
  <si>
    <t xml:space="preserve">Celoplošné frézování stávajícího krytu vozovky vč. zazubení stávajících vrstev v místě napojení.  
Frézink v majetku zhotovitele.
Není nebezpečným odpadem.
odměřeno z výkresu Situace D.1.1.1.2, D.1.1.1.3
Zhotovitel v ceně zohlední skutečně vynaložené náklady na dopravu na místo uložení</t>
  </si>
  <si>
    <t>"dle zaměření stávajícího stavu a diagnostického průzkumu "_x000d_
 "Komunikace km 0,000 00 - 0,233 10 "(8,14 * 233,1)*0,265 = 502,820 [B]_x000d_
 "Komunikace km 0,547 00 – 0,724 70 "(7,70 * 177,7)*0,055 = 75,256 [C]_x000d_
 "Celkové množství "578.076000 = 578,076 [D]</t>
  </si>
  <si>
    <t xml:space="preserve">Celoplošné frézování stávajícího krytu vozovky vč. zazubení stávajících vrstev v místě napojení.  
Odvoz frézingu na skládku. 
Frézing nebezpečným odpadem.
odměřeno z výkresu Situace D.1.1.1.2, D.1.1.1.3
Zhotovitel v ceně zohlední skutečně vynaložené náklady na dopravu na místo uložení</t>
  </si>
  <si>
    <t>"dle zaměření stávajícího stavu a diagnostického průzkumu "_x000d_
 "Komunikace km 0,233 10 – 0,547 00 "(9,02 * 313,9) *0,07 = 198,196 [B]_x000d_
 "Komunikace km 0,724 70 – 0,986 45 "(8,00 * 261,75) *0,09 = 188,460 [C]_x000d_
 "Komunikace napojení u žel. Přejezdu + začátek a konec úseku "((10 * 1,5) * 2 + (6 * 1,5) * 2)*0,04 = 1,920 [D]_x000d_
 "Komunikace napojení u žel. Přejezdu + začátek a konec úseku "((10 * 1) * 2 + (6 * 1) * 2)*0,05 = 1,600 [E]_x000d_
 "Komunikace km 1,010 55 – 1,243 40 "(6,65 * 232,85) *0,12 = 185,814 [F]_x000d_
 "Celkové množství "575.990000 = 575,990 [G]</t>
  </si>
  <si>
    <t>113764</t>
  </si>
  <si>
    <t>FRÉZOVÁNÍ DRÁŽKY PRŮŘEZU DO 400MM2 V ASFALTOVÉ VOZOVCE</t>
  </si>
  <si>
    <t>včetně odvozu a likvidace
odměřeno z výkresu Situace D.1.1.1.2, D.1.1.1.3</t>
  </si>
  <si>
    <t>"dle situace D.1.1.1.2 a VPR D.1.1.2.3 "_x000d_
 "Řezaná spára do asfaltu do 40 mm – prac. spára "(10 + 14 +10 + 10 + 10) = 54,000 [B]</t>
  </si>
  <si>
    <t>Položka zahrnuje:
- veškerou manipulaci s vybouranou sutí a s vybouranými hmotami vč. uložení na skládku.
Položka nezahrnuje:
- x</t>
  </si>
  <si>
    <t>121108</t>
  </si>
  <si>
    <t>SEJMUTÍ ORNICE NEBO LESNÍ PŮDY S ODVOZEM DO 20KM</t>
  </si>
  <si>
    <t>sejmutí drnu tl. 100 mm a podorničí tl. 200 mm
odměřeno z výkresu Situace D.1.1.1.2, D.1.1.1.3
Zhotovitel v ceně zohlední skutečně vynaložené náklady na dopravu na místo uložení</t>
  </si>
  <si>
    <t>"dle situace D.1.1.1.2 a VPR D.1.1.2.3 "_x000d_
 "sejmutí drnu tl. 100 mm a podorničí tl. 200 mm "0,48 * 15,13*0,3 = 2,179 [B]</t>
  </si>
  <si>
    <t xml:space="preserve">Položka zahrnuje:
- sejmutí ornice bez ohledu na tloušťku vrstvy
-  její vodorovnou dopravu
Položka nezahrnuje:
- uložení na trvalou skládku</t>
  </si>
  <si>
    <t>123738</t>
  </si>
  <si>
    <t>ODKOP PRO SPOD STAVBU SILNIC A ŽELEZNIC TŘ. I, ODVOZ DO 20KM</t>
  </si>
  <si>
    <t>Odkopávky pro nové konstrukční vrstvy
odměřeno z výkresu Situace D.1.1.1.2, D.1.1.1.3
Zhotovitel v ceně zohlední skutečně vynaložené náklady na dopravu na místo uložení</t>
  </si>
  <si>
    <t xml:space="preserve">"dle zaměření stávajícího stavu a diagnostického průzkumu "_x000d_
 "km 0,000 00 – 0,233 10, tl. 470 mm     
0,45 * 41,2 * 0,47 = 8,714 m3
0,30 * 119,3 * 0,47 = 16,821 m3
0,48 * 15,13 * 0,47 = 3,413 m3
km 0,000 00 – 0,233 10, tl. 120 mm     
8,14 * 233,1 * 0,12 = 227,692 m3
km 0,233 10 – 0,547 00, tl. 120 mm     
9,02 * 313,9 * 0,12 = 339,765 m3
km 0,233 10 – 0,547 00, tl.430 mm     
14,0 * 0,65 * 0,43 = 3,913 m3
km 0,547 00 – 0,724 70, tl.60 mm     
7,70 * 177,7 * 0,06 = 82,097 m3
km 0,547 00 – 0,724 70, tl.430 mm     
15,6 * 0,85 * 0,43 = 5,702m3
km 0,724 70 – 0,986 45, tl.170 mm     
8,00 * 261,75 * 0,17= 355,98 m3
km 1,010 55 – 1,243 40, tl. 150 mm   
6,65 * 232,85 * 0,15 = 232,268 m3 "1276.365 = 1276,365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</si>
  <si>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</si>
  <si>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PRO SANACI AKTIVNÍ ZÓNY
Sanace zemní pláně komunikace km 0,000 00 – 1,243 40 v intravilánu
(zemina písčité jíly)
Bude použito se souhlasem investora
odměřeno z výkresu Situace D.1.1.1.2, D.1.1.1.3
Zhotovitel v ceně zohlední skutečně vynaložené náklady na dopravu na místo uložení</t>
  </si>
  <si>
    <t>"dle zaměření stávajícího stavu a diagnostického průzkumu "_x000d_
 "Sanace zemní pláně komunikace km 0,000 00 – 1,243 40 v intravilánu "9509,444 * 0,5 = 4754,722 [B]</t>
  </si>
  <si>
    <t>odstranění krajnice tl.150 mm
odměřeno z výkresu Situace D.1.1.1.2, D.1.1.1.3
Zhotovitel v ceně zohlední skutečně vynaložené náklady na dopravu na místo uložení</t>
  </si>
  <si>
    <t>"dle zaměření stávajícího stavu a diagnostického průzkumu "_x000d_
 538,5 * 1 * 0,15 = 80,775 [B]</t>
  </si>
  <si>
    <t>12573</t>
  </si>
  <si>
    <t>VYKOPÁVKY ZE ZEMNÍKŮ A SKLÁDEK TŘ. I</t>
  </si>
  <si>
    <t>Natěžení zeminy z meziskládky a ze zemníku pro uložení do nově ohumusovávaných ploch. Především do ploch za obrubníky a ohumusované plochy
odměřeno z výkresu Situace D.1.1.1.2, D.1.1.1.3</t>
  </si>
  <si>
    <t>"pol. č. 18230 "64,908 = 64,908 [A]_x000d_
 "pol. č. 17411 a 17411.a "311,22+1,86 = 313,080 [B]_x000d_
 "Celkové množství "377.988000 = 377,988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</si>
  <si>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</si>
  <si>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12922</t>
  </si>
  <si>
    <t>ČIŠTĚNÍ KRAJNIC OD NÁNOSU TL. DO 100MM</t>
  </si>
  <si>
    <t>odměřeno z výkresu Situace D.1.1.1.2, D.1.1.1.3</t>
  </si>
  <si>
    <t>"dle zaměření stávajícího stavu "_x000d_
 "odstranění nánosů z krajnice tl.100 mm "(41,2 + 221,6 + 168,7 + 45,9 + 61,1)*1 = 538,500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</si>
  <si>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</si>
  <si>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</si>
  <si>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</si>
  <si>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REPROFILACE PŘÍKOPŮ RYPADLEM, OBJEM NÁNOSŮ DO 0,3 m3/m
odměřeno z výkresu Situace D.1.1.1.2, D.1.1.1.3</t>
  </si>
  <si>
    <t>60 + 81 + 95 + 9 + 28 = 273,000 [A]</t>
  </si>
  <si>
    <t>131738</t>
  </si>
  <si>
    <t>HLOUBENÍ JAM ZAPAŽ I NEPAŽ TŘ. I, ODVOZ DO 20KM</t>
  </si>
  <si>
    <t>odměřeno z výkresu Situace D.1.1.1.2, D.1.1.1.3
Zhotovitel v ceně zohlední skutečně vynaložené náklady na dopravu na místo uložení</t>
  </si>
  <si>
    <t>"výkop pro vpusti (UV) "34 * 2,5 = 85,000 [A]_x000d_
 "Celkové množství "85.000000 = 85,000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</si>
  <si>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</si>
  <si>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132738</t>
  </si>
  <si>
    <t>HLOUBENÍ RÝH ŠÍŘ DO 2M PAŽ I NEPAŽ TŘ. I, ODVOZ DO 20KM</t>
  </si>
  <si>
    <t>Vyhloubení rýhy pro obrubu
Odstranění zeminy dle jádrových vrtů - uložení na skládku. Zhotovitel zohlední možnost využití materiálu na stavbě
odměřeno z výkresu Situace D.1.1.1.2, D.1.1.1.3
Zhotovitel v ceně zohlední skutečně vynaložené náklady na dopravu na místo uložení</t>
  </si>
  <si>
    <t>"Vyhloubení rýhy pro obrubu "(221,6 + 41,2) * 0,5 * 0,4 = 52,560 [A]_x000d_
 "Výkop pro vsakovací jámu "1,5*3*1,5 = 6,750 [B]_x000d_
 "Chránička ČEZ "0,6*0,6*80,5 = 28,980 [C]_x000d_
 "Chránička O2 "0,6 * 0,6 * 93 = 33,480 [D]_x000d_
 "pro přípojky UV, včetně pažení "1,20 * 1,5 * 196 = 352,800 [E]_x000d_
 "VSAKOVACÍ PŘÍKOP S DRENÁŽÍ "0,3*0,4*87 = 10,440 [F]_x000d_
 "Celkové množství "485.010000 = 485,010 [G]</t>
  </si>
  <si>
    <t>17120</t>
  </si>
  <si>
    <t>ULOŽENÍ SYPANINY DO NÁSYPŮ A NA SKLÁDKY BEZ ZHUTNĚNÍ</t>
  </si>
  <si>
    <t>uložení vykopané zeminy a ornice.
uložení na skládku nebo deponii
odměřeno z výkresu Situace D.1.1.1.2, D.1.1.1.3</t>
  </si>
  <si>
    <t>"pol. 12373a "1276,365 = 1276,365 [A]_x000d_
 "pol. 12373b - se souhlasem tdi "4754,722 = 4754,722 [B]_x000d_
 "pol. 13173 "85 = 85,000 [C]_x000d_
 "pol. 13273 "485,01 = 485,010 [D]_x000d_
 "pol. 12373c "80,775 = 80,775 [E]_x000d_
 "Celkové množství "6681.872000 = 6681,872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</si>
  <si>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</si>
  <si>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</si>
  <si>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</si>
  <si>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 xml:space="preserve">Únosný podklad pod krajnice – nezámrzný materiál, zhutněno -  prům. tl.100 mm
odměřeno z výkresu Situace D.1.1.1.2, D.1.1.1.3</t>
  </si>
  <si>
    <t>(65 + 4 + 89,5 + 11 + 28 + 60,5 + 11) * 0,31 * 0,1 = 8,339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</si>
  <si>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</si>
  <si>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</si>
  <si>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</si>
  <si>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Vyrovnání terénu za novou obrubou - plynulé napojení na stávající stav.
V místech, kde se zužuje stávající šířka vozovky. 
Vhodná zemina z mezideponie (včetně natěžení z deponie) nebo zásyp vhodnou nenamrzavou a nesoudržnou zeminou, se zhutněním min. 98% PS
odměřeno z výkresu Situace D.1.1.1.2, D.1.1.1.3</t>
  </si>
  <si>
    <t>"dle situace D.1.1.1.2 a VPR D.1.1.2.3 "_x000d_
 "Vybourání uliční vpustí se zásypem "2,5*21 = 52,500 [B]_x000d_
 "zpětný zásyp rýh přípojek "196 * 1,2 * 1,1 = 258,720 [C]_x000d_
 "Celkové množství "311.220000 = 311,220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</si>
  <si>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</si>
  <si>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Dosypání zeminou po vybouraných konstrukcích v tl. 0,5 m                                                
použije se zemina získaná na této stavbě
odměřeno z výkresu Situace D.1.1.1.2, D.1.1.1.3</t>
  </si>
  <si>
    <t>0,75 * 4,96 * 0,5 = 1,860 [A]</t>
  </si>
  <si>
    <t>17481</t>
  </si>
  <si>
    <t>ZÁSYP JAM A RÝH Z NAKUPOVANÝCH MATERIÁLŮ</t>
  </si>
  <si>
    <t>Zásyp výkopů pro kanalizační přípojky pod úrovní parapláně, hlinito písčitá zemina se zhutněním - vč. dovozu ze zdroje dle zhotovitele a poplatku za nakoupení
odměřeno z výkresu Situace D.1.1.1.2, D.1.1.1.3</t>
  </si>
  <si>
    <t>"zásyp chráničky čez "0,6 * 0,3 * 80,5 = 14,490 [A]_x000d_
 "zásyp chráničky o2 "0,6 * 0,3* 93 = 16,740 [B]_x000d_
 "Celkové množství "31.230000 = 31,230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</si>
  <si>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</si>
  <si>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vsakovací jáma - filtrační vrstva kameniva tl. 0,15 m, fr.8-16   
vsakovací jáma - HDK tl. 1,35 m, fr.32-63
odměřeno z výkresu Situace D.1.1.1.2, D.1.1.1.3</t>
  </si>
  <si>
    <t>"dle zaměření stávajícího stavu a diagnostického průzkumu "_x000d_
 "filtrační vrstva kameniva tl. 0,15 m, fr.8-16 "(1,5 * 3 * 0,15) * 1 = 0,675 [B]_x000d_
 "HDK tl. 1,35 m, fr.32-63 "(1,5 * 3 *1,35) * 1 = 6,075 [C]_x000d_
 "Celkové množství "6.750000 = 6,750 [D]</t>
  </si>
  <si>
    <t>17581</t>
  </si>
  <si>
    <t>OBSYP POTRUBÍ A OBJEKTŮ Z NAKUPOVANÝCH MATERIÁLŮ</t>
  </si>
  <si>
    <t>frakce 0-16 mm, vč. ztratného a zhutnění. Hutněný obsyp potrubí (300 mm nad vršek potrubí)
odměřeno z výkresu Situace D.1.1.1.2, D.1.1.1.3</t>
  </si>
  <si>
    <t>"obsyp chráničky čez "0,6 * 0,2 * 80,5 = 9,660 [A]_x000d_
 "obsyp chráničky o2 "0,6 * 0,2 * 93 = 11,160 [B]_x000d_
 "obsyp přípojek "0,40 * 1,2 * 196 = 94,080 [C]_x000d_
 "Celkové množství "114.900000 = 114,900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</si>
  <si>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</si>
  <si>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</si>
  <si>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</si>
  <si>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úprava zemní pláně zhutněním
odměřeno z výkresu Situace D.1.1.1.2, D.1.1.1.3</t>
  </si>
  <si>
    <t>"plocha pláně komunikace (odečteno z AutoCADU) "9509,444 = 9509,444 [A]_x000d_
 "plocha pod přípojky (odečteno z AutoCADU) "1,2*196 = 235,200 [B]_x000d_
 "plocha pod UV (odečteno z AutoCADU) "1*1*34 = 34,000 [C]_x000d_
 "pod krajnicí "(65 + 4 + 89,5 + 11 + 28 + 60,5 + 11) * 0,31 = 83,390 [E]_x000d_
 "Celkové množství "9862.034000 = 9862,034 [D]</t>
  </si>
  <si>
    <t>Položka zahrnuje:
- úpravu pláně včetně vyrovnání výškových rozdílů. Míru zhutnění určuje projekt.
Položka nezahrnuje:
- x</t>
  </si>
  <si>
    <t>18230</t>
  </si>
  <si>
    <t>ROZPROSTŘENÍ ORNICE V ROVINĚ</t>
  </si>
  <si>
    <t>Rozprostření ornice v tl. 150 mm
odměřeno z výkresu Situace D.1.1.1.2, D.1.1.1.3</t>
  </si>
  <si>
    <t>"v ploše (odečteno z AutoCadu) "(37 + 77 + 27 + 222 + 41 + 13 + 12) * 1 = 429,000 [A]_x000d_
 (0,75 * 4,96) = 3,720 [B]_x000d_
 "Mezisoučet "432.720000 = 432,720 [C]_x000d_
 "tl. vrstvy "C*0,15 = 64,908 [D]</t>
  </si>
  <si>
    <t>Položka zahrnuje:
- nutné přemístění ornice z dočasných skládek vzdálených do 50m
- rozprostření ornice v předepsané tloušťce v rovině a ve svahu do 1:5</t>
  </si>
  <si>
    <t>18242</t>
  </si>
  <si>
    <t>ZALOŽENÍ TRÁVNÍKU HYDROOSEVEM NA ORNICI</t>
  </si>
  <si>
    <t>Založení trávníku semenem z nízkorostoucích travin.
odměřeno z výkresu Situace D.1.1.1.2, D.1.1.1.3</t>
  </si>
  <si>
    <t>"v ploše (odečteno z AutoCadu) "432,72 = 432,720 [A]</t>
  </si>
  <si>
    <t>Položka zahrnuje:
- dodání předepsané travní směsi, hydroosev na ornici, zalévání, první pokosení, to vše bez ohledu na sklon terénu
Položka nezahrnuje:
- x</t>
  </si>
  <si>
    <t>18247</t>
  </si>
  <si>
    <t>OŠETŘOVÁNÍ TRÁVNÍKU</t>
  </si>
  <si>
    <t>v prostoru nově ohumusovávaných ploch
odměřeno z výkresu Situace D.1.1.1.2, D.1.1.1.3</t>
  </si>
  <si>
    <t>Položka zahrnuje:
- pokosení se shrabáním, naložení shrabků na dopravní prostředek, s odvozem a se složením, to vše bez ohledu na sklon terénu
- nutné zalití a hnojení
Položka nezahrnuje:
- x</t>
  </si>
  <si>
    <t>18481</t>
  </si>
  <si>
    <t>OCHRANA STROMŮ BEDNĚNÍM</t>
  </si>
  <si>
    <t>"Ochrana stromů dřevěným bedněním do 2,0 m výšky SO 101 "112*4*2 = 896,000 [A]</t>
  </si>
  <si>
    <t>Položka zahrnuje:
- veškerý materiál, výrobky a polotovary, včetně mimostaveništní a vnitrostaveništní dopravy (rovněž přesuny), včetně naložení a složení, případně s uložením
Položka nezahrnuje:
- x</t>
  </si>
  <si>
    <t>2</t>
  </si>
  <si>
    <t>Základy</t>
  </si>
  <si>
    <t>21197</t>
  </si>
  <si>
    <t>OPLÁŠTĚNÍ ODVODŇOVACÍCH ŽEBER Z GEOTEXTILIE</t>
  </si>
  <si>
    <t>"VSAKOVACÍ JÁMA 1,5 x 3 x 1,5 m "22,5*1 = 22,500 [A]</t>
  </si>
  <si>
    <t>Položka zahrnuje:
- dodávku a uložení předepsané fólie včetně potřebných přesahů
- mimostaveništní a vnitrostaveništní dopravu 
Položka nezahrnuje:
- x
Způsob měření:
- přesahy se nezapočítávají do výměry</t>
  </si>
  <si>
    <t>212645</t>
  </si>
  <si>
    <t>TRATIVODY KOMPL Z TRUB Z PLAST HM DN DO 200MM, RÝHA TŘ I</t>
  </si>
  <si>
    <t xml:space="preserve">Kompletní položka pro provedení trativodu - potrubí DN 160 min. SN 8 s horní perforací, obsyp ŠD 16/32. Výkop rýhy šířky 400 mm - včetně odvozu a  skládkovného, hloubka 150 mm pod úroveň parapláně. Včetně navrtávky/odbočky do UV/kanalizace.
odměřeno z výkresu Situace D.1.1.1.2, D.1.1.1.3
dle technické specifikace položka obsahuje :
Výkop (0,3 * 0,4 * 1670)                                                                                                               200,40 m3
Podsyp ze ŠP tl.100 mm (0,3 * 0,1 * 1670)                                                                                   50,10 m3
Obsyp ze ŠD fr.16/32 (200,40 – 50,10)                                                                                       150,30 m3</t>
  </si>
  <si>
    <t>"délka trativodu (odečteno z AutoCadu) "1670 = 1670,000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</si>
  <si>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</si>
  <si>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21452</t>
  </si>
  <si>
    <t>SANAČNÍ VRSTVY Z KAMENIVA DRCENÉHO</t>
  </si>
  <si>
    <t>SANACE AKTIVNÍ ZÓNY
Sanace ŠD fr 63/125 tl. 300 mm aktivní zóny - ochranná vrstva na parapláni.
v případě nedodržení podmínek min. Edef zemní pláně, čerpáno dle dohody TDI !!!
Bude použito se souhlasem investora
odměřeno z výkresu Situace D.1.1.1.2, D.1.1.1.3</t>
  </si>
  <si>
    <t>"dle zaměření stávajícího stavu a diagnostického průzkumu "_x000d_
 "v ploše pláně komunikace (odečteno z AutoCadu) "9509,444*0,3 = 2852,833 [B]</t>
  </si>
  <si>
    <t>Položka zahrnuje:
- dodávku předepsaného kameniva
- mimostaveništní a vnitrostaveništní dopravu a jeho uložení
- není-li v zadávací dokumentaci uvedeno jinak, jedná se o nakupovaný materiál
Položka nezahrnuje:
- x</t>
  </si>
  <si>
    <t>SANACE AKTIVNÍ ZÓNY
Sanace vozovky ŠD fr 0/63 tl. 200 mm aktivní zóny - ochranná vrstva na parapláni.
v případě nedodržení podmínek min. Edef zemní pláně, čerpáno dle dohody TDI !!!
Bude použito se souhlasem investora
odměřeno z výkresu Situace D.1.1.1.2, D.1.1.1.3</t>
  </si>
  <si>
    <t>"dle zaměření stávajícího stavu a diagnostického průzkumu "_x000d_
 "v ploše pláně komunikace (odečteno z AutoCadu) "9509,444*0,2 = 1901,889 [B]</t>
  </si>
  <si>
    <t>21461C</t>
  </si>
  <si>
    <t>SEPARAČNÍ GEOTEXTILIE DO 300G/M2</t>
  </si>
  <si>
    <t xml:space="preserve">separační geotextílie pro trativod CBR &gt; 3kN, dle TP 97 - čerpáno se souhlasem TDI
a
VSAKOVACÍ PŘÍKOP S DRENÁŽÍ  - Separační geotextílie
odměřeno z výkresu Situace D.1.1.1.2, D.1.1.1.3</t>
  </si>
  <si>
    <t xml:space="preserve">"Geotextilie pro trativod "1,5*1670 = 2505,000 [A]_x000d_
 "VSAKOVACÍ PŘÍKOP S DRENÁŽÍ  - Separační geotextílie "3*87 = 261,000 [B]_x000d_
 "VSAKOVACÍ PŘÍKOP S DRENÁŽÍ  - Vodoprpopustná a separační geotextílie "1*87 = 87,000 [C]_x000d_
 "Celkové množství "2853.000000 = 2853,000 [D]</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</si>
  <si>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</si>
  <si>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t>
  </si>
  <si>
    <t>Vodorovné konstrukce</t>
  </si>
  <si>
    <t>451312</t>
  </si>
  <si>
    <t>PODKLADNÍ A VÝPLŇOVÉ VRSTVY Z PROSTÉHO BETONU C12/15</t>
  </si>
  <si>
    <t>"obetonování UV "34*1,5 = 51,000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</si>
  <si>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</si>
  <si>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45152</t>
  </si>
  <si>
    <t>PODKLADNÍ A VÝPLŇOVÉ VRSTVY Z KAMENIVA DRCENÉHO</t>
  </si>
  <si>
    <t>frakce 0/32</t>
  </si>
  <si>
    <t>"pod lože obruby "1941,8*0,5*0,15 = 145,635 [A]</t>
  </si>
  <si>
    <t>"Zásyp rýhy štěrkem fr.32/63 "(0,60 * 0,47 * 87) = 24,534 [A]</t>
  </si>
  <si>
    <t>45157</t>
  </si>
  <si>
    <t>PODKLADNÍ A VÝPLŇOVÉ VRSTVY Z KAMENIVA TĚŽENÉHO</t>
  </si>
  <si>
    <t>odměřeno z výkresu Situace D.1.1.1.2, D.1.1.1.3
frakce 0/32</t>
  </si>
  <si>
    <t>"Lože chráničky čez "0,6 * 0,1 * 80,5 = 4,830 [A]_x000d_
 "Lože chráničky o2 "0,6 * 0,1* 93 = 5,580 [B]_x000d_
 "pod přípojky tl. 0,10 m "0,10 * 1,2 * 196 = 23,520 [C]_x000d_
 "Celkové množství "33.930000 = 33,930 [D]</t>
  </si>
  <si>
    <t>"filtrační vrstva kameniva tl. 0,15 m, fr.8-16 "1*0,15*87 = 13,050 [A]</t>
  </si>
  <si>
    <t>5</t>
  </si>
  <si>
    <t>Komunikace</t>
  </si>
  <si>
    <t>56314</t>
  </si>
  <si>
    <t>VOZOVKOVÉ VRSTVY Z MECHANICKY ZPEVNĚNÉHO KAMENIVA TL. DO 200MM</t>
  </si>
  <si>
    <t>(7,98 * 968,45) = 7728,231 [A]_x000d_
 (6,18 * 232,85) = 1439,013 [B]_x000d_
 (3 * 24,40) = 73,200 [C]_x000d_
 "délka krajnice "0,7 * (269) = 188,300 [D]_x000d_
 "Celkové množství "9428.744000 = 9428,744 [E]</t>
  </si>
  <si>
    <t>Položka zahrnuje:
- dodání kameniva předepsané kvality a zrnitosti
- rozprostření a zhutnění vrstvy v předepsané tloušťce
- zřízení vrstvy bez rozlišení šířky, pokládání vrstvy po etapách
Položka nezahrnuje:
- postřiky, nátěry</t>
  </si>
  <si>
    <t>56335</t>
  </si>
  <si>
    <t>VOZOVKOVÉ VRSTVY ZE ŠTĚRKODRTI TL. DO 250MM</t>
  </si>
  <si>
    <t>odměřeno z výkresu Situace D.1.1.1.2, D.1.1.1.3
fr. 0/63</t>
  </si>
  <si>
    <t>(7,98 * 968,45) = 7728,231 [A]_x000d_
 (6,18 * 232,85) = 1439,013 [B]_x000d_
 (3 * 24,40) = 73,200 [C]_x000d_
 "délka krajnice "1,0 * (269) = 269,000 [D]_x000d_
 "pod předláždění dlažby "264,75 = 264,750 [E]_x000d_
 "Celkové množství "9774.194000 = 9774,194 [F]</t>
  </si>
  <si>
    <t>56963</t>
  </si>
  <si>
    <t>ZPEVNĚNÍ KRAJNIC Z RECYKLOVANÉHO MATERIÁLU TL DO 150MM</t>
  </si>
  <si>
    <t xml:space="preserve">R-materiál (frézing) RA 0/32 na nezpevněné krajnice nebo nezpevněné sjezdy.   
Položka nezahrnuje nákup nového materiálu. Bude použit materiál, který vznikl při frézování.
odměřeno z výkresu Situace D.1.1.1.2, D.1.1.1.3</t>
  </si>
  <si>
    <t>(65 + 4 + 89,5 + 11 + 28 + 60,5 + 11) * 0,5 = 134,500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</si>
  <si>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</si>
  <si>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</si>
  <si>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</si>
  <si>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Infiltrační postřik mod. katioaktivní emulzí C60 BP3, po vyštěpení 1,00 kg/m2. Pod ACP
odměřeno z výkresu Situace D.1.1.1.2, D.1.1.1.3</t>
  </si>
  <si>
    <t>"pod ACP "9428,744 = 9428,744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</si>
  <si>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</si>
  <si>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</si>
  <si>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</si>
  <si>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mod. katioaktivní emulzí C60 BP3, po vyštěpení 0,30 kg/m2. Pod ACO a ACL
odměřeno z výkresu Situace D.1.1.1.2, D.1.1.1.3</t>
  </si>
  <si>
    <t>"pod ACO "9281,964 = 9281,964 [A]_x000d_
 "pod ACL "9298,8641 = 9298,864 [B]_x000d_
 "Komunikace napojení u žel. přejezdu "30+20+10 = 60,000 [C]_x000d_
 "Celkové množství "18640.828000 = 18640,828 [D]</t>
  </si>
  <si>
    <t>57280A</t>
  </si>
  <si>
    <t>PROTISMYKOVÁ ÚPRAVA POVRCHU VOZOVKY ZA STUDENA</t>
  </si>
  <si>
    <t>(3,25 * 25) * 2 * 2 = 325,000 [A]</t>
  </si>
  <si>
    <t>Položka zahrnuje:
- termosetové pojivo
- zdrsňující materiál (kamenivo)
- provedení dle předepsaného technologického předpisu
- zřízení vrstvy bez rozlišení šířky, pokládání vrstvy po etapách
Položka nezahrnuje:
- x</t>
  </si>
  <si>
    <t>574A34</t>
  </si>
  <si>
    <t>ASFALTOVÝ BETON PRO OBRUSNÉ VRSTVY ACO 11+ TL. 40MM</t>
  </si>
  <si>
    <t>Obrusná vrstva: ACO 11+ 50/70; 40 mm dle ČSN EN 13108-1
V celém řešeném úseku + napojení na stávající stav
odměřeno z výkresu Situace D.1.1.1.2, D.1.1.1.3</t>
  </si>
  <si>
    <t>(7,98 * 968,45) = 7728,231 [A]_x000d_
 (6,18 * 232,85) = 1439,013 [B]_x000d_
 (3 * 24,40) = 73,200 [C]_x000d_
 "Komunikace napojení u žel. přejezdu "(10 * 1,5) * 2 = 30,000 [D]_x000d_
 "Celkové množství "9270.444000 = 9270,444 [E]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</si>
  <si>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</si>
  <si>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</si>
  <si>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</si>
  <si>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 Bet. pro ložní vrstvy ACL 16+ s asfalt. Pojivem 50/70, TL.60 mm
odměřeno z výkresu Situace D.1.1.1.2, D.1.1.1.3</t>
  </si>
  <si>
    <t>(7,98 * 968,45) = 7728,231 [A]_x000d_
 (6,18 * 232,85) = 1439,013 [B]_x000d_
 (3 * 24,40) = 73,200 [C]_x000d_
 "délka krajnice "0,08 * 269 = 21,520 [D]_x000d_
 "Komunikace napojení u žel. přejezdu "(10 * 1) * 2 = 20,000 [E]_x000d_
 "Celkové množství "9281.964000 = 9281,964 [F]</t>
  </si>
  <si>
    <t>574E68</t>
  </si>
  <si>
    <t>ASFALTOVÝ BETON PRO PODKLADNÍ VRSTVY ACP 22+, 22S TL. 70MM</t>
  </si>
  <si>
    <t>Asfalt. Bet. pro podkladní vrstvy ACP 22+ s asfalt. Pojivem 50/70, TL.70 mm
odměřeno z výkresu Situace D.1.1.1.2, D.1.1.1.3</t>
  </si>
  <si>
    <t>(7,98 * 968,45) = 7728,231 [A]_x000d_
 (6,18 * 232,85) = 1439,013 [B]_x000d_
 (3 * 24,40) = 73,200 [C]_x000d_
 "délka krajnice "0,18 * (269) = 48,420 [D]_x000d_
 "Komunikace napojení u žel. přejezdu "(10 * 0,5) * 2 = 10,000 [E]_x000d_
 "Celkové množství "9298.864000 = 9298,864 [F]</t>
  </si>
  <si>
    <t>58301</t>
  </si>
  <si>
    <t>KRYT ZE SILNIČNÍCH DÍLCŮ (PANELŮ) TL 150MM</t>
  </si>
  <si>
    <t>betonové panely na ochránění plynovodního vedení
je uvažován panel šířky 1,0 m
včetně všech prací
odměřeno z výkresu Situace D.1.1.1.2, D.1.1.1.3</t>
  </si>
  <si>
    <t>(7 + 7 + 11 + 14 + 11 + 11 + 8 + 9 + 12 + 8 + 9 + 9 + 9 + 9 + 9 + 9) = 152,000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</si>
  <si>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</si>
  <si>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587206</t>
  </si>
  <si>
    <t>PŘEDLÁŽDĚNÍ KRYTU Z BETONOVÝCH DLAŽDIC SE ZÁMKEM</t>
  </si>
  <si>
    <t>Přeskládání stávající bet. zámkové dlažby v šířce 0,75 m
odměřeno z výkresu Situace D.1.1.1.2, D.1.1.1.3</t>
  </si>
  <si>
    <t>"Přeskládání stávající bet. zámkové dlažby v šířce 0,75 m "(25,4 + 3 + 9 + 9 + 11 + 135,3 + 160,3) * 0,75 = 264,750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</si>
  <si>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</si>
  <si>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8</t>
  </si>
  <si>
    <t>Potrubí</t>
  </si>
  <si>
    <t>87433</t>
  </si>
  <si>
    <t>POTRUBÍ Z TRUB PLASTOVÝCH ODPADNÍCH DN DO 150MM</t>
  </si>
  <si>
    <t>trouby PVC DN 150, min SN 12 - vč. kolen, tvarovek, přechodek, montáže - pro napojení vpustí.
odměřeno z výkresu Situace D.1.1.1.2, D.1.1.1.3</t>
  </si>
  <si>
    <t>"délka přípojek (odečteno z AutoCADU) "(7 + 7 + 1 + 3 + 3 + 3 + 9 + 9 + 3 + 9 + 3 + 5 + 2 + 7 + 7 + 7 + 4 + 11 + 9 + 2 + 7 + 7 + 7 + 7 + 3 + 7 + 3 + 7 + 3 + 2 + 13 + 8 + 11) = 196,000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</si>
  <si>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</si>
  <si>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87534</t>
  </si>
  <si>
    <t>POTRUBÍ DREN Z TRUB PLAST DN DO 200MM</t>
  </si>
  <si>
    <t>87 = 87,000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</si>
  <si>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</si>
  <si>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87727</t>
  </si>
  <si>
    <t>CHRÁNIČKY PŮLENÉ Z TRUB PLAST DN DO 100MM</t>
  </si>
  <si>
    <t>"Chránička ČEZ "7 + 10 + 10 + 7,5 + 7,5 + 12 + 8,5 + 8,5 + 9,5 = 80,500 [A]_x000d_
 "Chránička O2 "8,5 + 15,7 + 13,8 + 55 = 93,000 [B]_x000d_
 "Celkové množství "173.500000 = 173,500 [C]</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</si>
  <si>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</si>
  <si>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</si>
  <si>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</si>
  <si>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prefabrikované uliční vpusť - s roz. mříže 300 x 500 pro zatížení D400 s kalovým košem a dnem s výtokem
odměřeno z výkresu Situace D.1.1.1.2, D.1.1.1.3</t>
  </si>
  <si>
    <t>"počet vpustí "34 = 34,000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</si>
  <si>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</si>
  <si>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89911O</t>
  </si>
  <si>
    <t>BETONOVÝ POKLOP D400</t>
  </si>
  <si>
    <t>Výšková úprava poklopů + nákup nových</t>
  </si>
  <si>
    <t>10 = 10,000 [A]</t>
  </si>
  <si>
    <t>Položka zahrnuje:
- dodávku a osazení předepsané mříže včetně rámu
Položka nezahrnuje:
- x</t>
  </si>
  <si>
    <t>89921</t>
  </si>
  <si>
    <t>VÝŠKOVÁ ÚPRAVA POKLOPŮ</t>
  </si>
  <si>
    <t>Položka zahrnuje:
- všechny nutné práce a materiály pro zvýšení nebo snížení zařízení (včetně nutné úpravy stávajícího povrchu vozovky nebo chodníku)
Položka nezahrnuje:
- x</t>
  </si>
  <si>
    <t>89923</t>
  </si>
  <si>
    <t>VÝŠKOVÁ ÚPRAVA KRYCÍCH HRNCŮ</t>
  </si>
  <si>
    <t>výšková úprava šoupat a hydrantů vodovodu v komunikaci na novou niveletu
odměřeno z výkresu Situace D.1.1.1.2, D.1.1.1.3</t>
  </si>
  <si>
    <t>"dle zaměření stávajícího stavu a pochůzky "_x000d_
 "počet stávajících krycích hrnců "9 = 9,000 [B]</t>
  </si>
  <si>
    <t>9</t>
  </si>
  <si>
    <t>Ostatní konstrukce a práce</t>
  </si>
  <si>
    <t>912283</t>
  </si>
  <si>
    <t>SMĚROVÉ SLOUPKY Z PLAST HMOT - DEMONTÁŽ A ODVOZ</t>
  </si>
  <si>
    <t>"Odstranění bílých směrových sloupků "10 = 10,000 [A]</t>
  </si>
  <si>
    <t>Položka zahrnuje:
- demontáž stávajícího sloupku
- jeho odvoz do skladu nebo na skládku
Položka nezahrnuje:
- x</t>
  </si>
  <si>
    <t>91267R</t>
  </si>
  <si>
    <t>R</t>
  </si>
  <si>
    <t>ODRAZKY NA OBRUBNÍK</t>
  </si>
  <si>
    <t>Obrubníková odrazka (rozestup po 0,5 m)
odměřeno z výkresu Situace D.1.1.1.2, D.1.1.1.3</t>
  </si>
  <si>
    <t>20+20+20+20 = 80,000 [A]</t>
  </si>
  <si>
    <t>Položka zahrnuje:
- kompletní dodávka se všemi pomocnými a doplňujícími pracemi a součástmi
Položka nezahrnuje:
- x</t>
  </si>
  <si>
    <t>914131</t>
  </si>
  <si>
    <t>DOPRAVNÍ ZNAČKY ZÁKLADNÍ VELIKOSTI OCELOVÉ FÓLIE TŘ 2 - DODÁVKA A MONTÁŽ</t>
  </si>
  <si>
    <t xml:space="preserve">nové SDZ
2* IZ 4a – Obec „SKŘIVANY“
2* IZ 4b – Konec obce „SKŘIVANY“
4* IP 10b – Návěst před slepou pozemní komunikací
4* E2b – Tvar křižovatky
8* IP 6 – Přechod pro chodce
9* P 2 – Hlavní pozemní komunikace
3* A 2b – Dvojitá zatáčka, první vlevo
2* A 10 + A 11– Světelné signály + Pozor, přechod pro chodce
1* IP 13e – Parkoviště K+R
1* B 28 + E13 – Zákaz zastavení + Text „NÁSTUPNÍ PLOCHA HASIČSKÉ TECHNIKY DÉLKY 12 M“
2* IJ 4b– Zastávka 
2* IS 3b – Směrová tabule (s dvěma cíli) „327 JIČÍN 30.“, „SMIDARY 4“, „HOŘICE 20“, „PODOLIBY 5“
1* B 28 – Zákaz zastavení 
1x IS 21c – Směrová tabule pro cyklisty „4290“
2* P 2 + E 2b – Hlavní pozemní komunikace + Tvar křižovatky
1* IS 1a + IS 3a + IS 3b + IS 5 + IS 21b – Směrová tabule pro příjezd k dálnici „PRAHA“ + Směrová tabule (s dvěma cíli) „327 CHLUMEC N.C.13“, „NOVÝ BYDŽOV 3“ + Směrová tabule (s dvěma cíli) „HOŘICE 20“, „PODOLIBY 5“ + Směrová tabule k jinému cíli „LODÍN“ + Směrová tabule pro cyklisty „4290“
2* A 29 + A 31a – Železniční přejezd se závorami + Návěstní deska 240 m
3* A 11– Pozor, přechod pro chodce
4* A 31b – Návěstní deska 160 m
4* A 31a – Návěstní deska 80 m
2* E13 + Ev. číslo – Text „KONEC CHEMICKÉHO OSYPU“ + Evidenční číslo mostu „327-023“
2* E13  – Text „KONEC CHEMICKÉHO OSYPU“
odměřeno z výkresu Situace D.1.1.1.2, D.1.1.1.3</t>
  </si>
  <si>
    <t>77 = 77,000 [A]</t>
  </si>
  <si>
    <t>Položka zahrnuje:
- dodávku a montáž značek v požadovaném provedení
Položka nezahrnuje:
- x</t>
  </si>
  <si>
    <t>914133</t>
  </si>
  <si>
    <t>DOPRAVNÍ ZNAČKY ZÁKLADNÍ VELIKOSTI OCELOVÉ FÓLIE TŘ 2 - DEMONTÁŽ</t>
  </si>
  <si>
    <t>odstranění stávající SDZ - včetně odvozu, zůstává zhotoviteli
odměřeno z výkresu Situace D.1.1.1.2, D.1.1.1.3</t>
  </si>
  <si>
    <t>"k odstranění "61 = 61,000 [A]</t>
  </si>
  <si>
    <t>Položka zahrnuje:
- odstranění, demontáž a odklizení materiálu s odvozem na předepsané místo
Položka nezahrnuje:
- x</t>
  </si>
  <si>
    <t>914913</t>
  </si>
  <si>
    <t>SLOUPKY A STOJKY DZ Z OCEL TRUBEK ZABETON DEMONTÁŽ</t>
  </si>
  <si>
    <t>odměřeno z výkresu Situace D.1.1.1.2, D.1.1.1.
zůstává zhotoviteli</t>
  </si>
  <si>
    <t>"k odstranění "36 = 36,000 [A]</t>
  </si>
  <si>
    <t>914921</t>
  </si>
  <si>
    <t>SLOUPKY A STOJKY DOPRAVNÍCH ZNAČEK Z OCEL TRUBEK DO PATKY - DODÁVKA A MONTÁŽ</t>
  </si>
  <si>
    <t>"Sloupek + patka "46 = 46,000 [A]</t>
  </si>
  <si>
    <t>Položka zahrnuje:
- sloupky
- upevňovací zařízení
- osazení (betonová patka, zemní práce)
Položka nezahrnuje:
- x</t>
  </si>
  <si>
    <t>915111</t>
  </si>
  <si>
    <t>VODOROVNÉ DOPRAVNÍ ZNAČENÍ BARVOU HLADKÉ - DODÁVKA A POKLÁDKA</t>
  </si>
  <si>
    <t>VDZ typ II.BÍLÁ barva s retroreflexní úpravou
včetně předznačení
odměřeno z výkresu Situace D.1.1.1.2, D.1.1.1.3</t>
  </si>
  <si>
    <t xml:space="preserve">"V1a 125 mm (bílá plná) "(42,3 + 19 + 156,5 + 31,7 + 30 + 31,65 + 28,8 + 30 + 30 + 10) * 0,125 = 51,244 [A]_x000d_
 "V2b (1,5/1,5/0,25) (bílá přerušovaná) "(23,2 + 19 + 22,8 + 17,7 + 13,9 + 13,7 + 19 + 14,5 + 11,2 + 11,4 + 13,4)*0,5*0,25 = 22,475 [B]_x000d_
 "V2b (3/1,5/0,125) (bílá přerušovaná) "(19 + 46,5 + 357 + 321 + 64) *3/4,5*0,125 = 67,292 [C]_x000d_
 "V4 125 mm (bílá plná) "(60,5 + 43,8 + 175,9 + 27 + 10,8) * 0,125 = 39,750 [D]_x000d_
 "V5 (0,50) bílá plná "(3,5 * 2) * 0,5 = 3,500 [E]_x000d_
 "V7a (0,50) bílá plná "(7 + 6 + 7 + 6) * 4 * 0,5 = 52,000 [F]_x000d_
 "V10d (0,5/0,5/0,25) (bílá přerušovaná) "160 * (1,5/3) * 0,25 = 20,000 [G]_x000d_
 "V11a autobusová zastávka 125 mm (bílá), včetně nápis BUS "((18 + 14,7 + 3 + 3) * 2)*0,125+4*2,2 = 18,475 [H]_x000d_
 "V12a nástupní plocha       125 mm (žlutá) "(17 + 3 + 3) * 0,125 = 2,875 [I]_x000d_
 "V13a šikmé rovnoběžné čáry "(2,3 + 2,2) * 0,125 + (6,9 + 22,6) * 0,25 = 7,938 [J]_x000d_
 "Stín šířky 0,5 m "(2,6 + 2,65 + 1,6 + 0,5 + 3,1 + 2,9 + 2,9 + 2,7 + 2,7 + 2,7 + 2,7 + 2,5) * 0,5 = 14,775 [K]_x000d_
 "V15 nápis na vozovce „50“ "2*1,5 = 3,000 [L]_x000d_
 "V18 optická psycholog. brzda v trojúhelníkovém. provedení "(3,25 + 2,7 + 2,15 + 1,6 + 1,05) * 1,0 * 2 = 21,500 [M]_x000d_
 "V20 cyklopiktokoridor "(14 + 21) * 1,5 = 52,500 [N]_x000d_
 "Celkové množství "377.324000 = 377,324 [O]</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</si>
  <si>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</si>
  <si>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</si>
  <si>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</si>
  <si>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plastem
odměřeno z výkresu Situace D.1.1.1.2, D.1.1.1.3</t>
  </si>
  <si>
    <t>915401</t>
  </si>
  <si>
    <t>VODOROVNÉ DOPRAVNÍ ZNAČENÍ BETON PREFABRIK - DODÁVKA A POKLÁDKA</t>
  </si>
  <si>
    <t>Betonový vodící pásek bílý TL.100 mm, do betonového lože s boční opěrou
odměřeno z výkresu Situace D.1.1.1.2, D.1.1.1.3</t>
  </si>
  <si>
    <t>(42 + 81,5 + 48 + 96,5 + 243,5 + 129 + 225,5 + 190,5 + 85 + 30,5 + 101 + 28,5 + 39 + 220,5 + 275,5 + 168,5)* 0,25 = 501,250 [A]</t>
  </si>
  <si>
    <t>Položka zahrnuje:
- dodávku betonových prefabrikátů
- jejich osazení do předepsaného lože
Položka nezahrnuje:
- x</t>
  </si>
  <si>
    <t>915402</t>
  </si>
  <si>
    <t>VODOR DOPRAV ZNAČ BETON PREFABRIK - ODSTRANĚNÍ</t>
  </si>
  <si>
    <t>Odstranění stávající betonové přídlažby včetně odvozu a uložení na trvalou skládku.
odměřeno z výkresu Situace D.1.1.1.2, D.1.1.1.3</t>
  </si>
  <si>
    <t>"v délce (odečteno z AutoCadu) "(28,8+21,8)*0,25 = 12,650 [A]</t>
  </si>
  <si>
    <t>Položka zahrnuje:
- odstranění a odklizení vybouraného materiálu s odvozem na skládku
Položka nezahrnuje:
- x</t>
  </si>
  <si>
    <t>917224</t>
  </si>
  <si>
    <t>SILNIČNÍ A CHODNÍKOVÉ OBRUBY Z BETONOVÝCH OBRUBNÍKŮ ŠÍŘ 150MM</t>
  </si>
  <si>
    <t>silniční betonové obrubníky 150x250 - do betonového lože s boční opěrou. Včetně přechodových kusů v místech sjezdů a přechodů.
odměřeno z výkresu Situace D.1.1.1.2, D.1.1.1.3</t>
  </si>
  <si>
    <t>"délka nových obrubníků (odečteno z AutoCADU) "(41,5 + 16,5 + 33,7 + 35,5 + 39,8 + 5 + 12,7 + 3,7 + 3 + 4 + 61,1 + 19,2 + 4,5 + 6 + 4 + 24,6 + 28,6 + 6 + 62,3 + 44,8 + 27,5 + 124 + 10 + 13,5 + 4 + 22 + 25,7 + 17 + 21 + 12 + 31,5 + 98 + 168 + 154 + 146 + 100 + 30 + 25 + 4 + 25 + 161 + 144 + 4 + 32 + 43) = 1898,700 [A]</t>
  </si>
  <si>
    <t>Položka zahrnuje:
- dodání a pokládku betonových obrubníků o rozměrech předepsaných zadávací dokumentací
- betonové lože i boční betonovou opěrku
Položka nezahrnuje:
- x</t>
  </si>
  <si>
    <t>91725</t>
  </si>
  <si>
    <t>NÁSTUPIŠTNÍ OBRUBNÍKY BETONOVÉ</t>
  </si>
  <si>
    <t>bezbariérová obruba - do betonového lože s boční opěrou 
odměřeno z výkresu Situace D.1.1.1.2, D.1.1.1.3</t>
  </si>
  <si>
    <t>"BEZBARIÉROVÁ OBRUBA (400/290/1006 mm) PŘÍMÝ "12+12 = 24,000 [A]_x000d_
 "BEZBARIÉROVÁ OBRUBA (400/290-H25/1000 mm) PŘECHODOVÝ LEVÝ "2 = 2,000 [B]_x000d_
 "BEZBARIÉROVÁ OBRUBA (400/290-H25/1000 mm) PŘECHODOVÝ PRAVÝ "2 = 2,000 [C]_x000d_
 "Celkové množství "28.000000 = 28,000 [D]</t>
  </si>
  <si>
    <t>91726</t>
  </si>
  <si>
    <t>KO OBRUBNÍKY BETONOVÉ</t>
  </si>
  <si>
    <t>SILNIČNÍ OBRUBA DO KRUHOVÝCH OBJEZDŮ (300/195/600 mm)
odměřeno z výkresu Situace D.1.1.1.2, D.1.1.1.3</t>
  </si>
  <si>
    <t xml:space="preserve">"SILNIČNÍ OBRUBA DO KRUHOVÝCH OBJEZDŮ (300/195/600 mm) "4+4+3,5 = 11,500 [A]_x000d_
 "SILNIČNÍ OBRUBA DO KO – přechodový pravý (150-300/250/600 mm) "3*0,6 = 1,800 [B]_x000d_
 "SILNIČNÍ OBRUBA DO KO – přechodový levý  (150-300/195/600 mm) "3*0,6 = 1,800 [C]_x000d_
 "Celkové množství "15.100000 = 15,100 [D]</t>
  </si>
  <si>
    <t>919112</t>
  </si>
  <si>
    <t>ŘEZÁNÍ ASFALTOVÉHO KRYTU VOZOVEK TL DO 100MM</t>
  </si>
  <si>
    <t>"Řezaná spára do asfaltu do 60 mm – prac. spára "(10 + 14 + 10 + 10 + 10 + 10) = 64,000 [A]_x000d_
 "Řezaná spára do asfaltu do 100 mm – prac. spára "(10 + 14 + 7,0 + 6,5 + 10 + 10 + 10 + 10) = 77,500 [B]_x000d_
 "Celkové množství "141.500000 = 141,500 [C]</t>
  </si>
  <si>
    <t>Položka zahrnuje:
- řezání vozovkové vrstvy v předepsané tloušťce
- spotřeba vody
Položka nezahrnuje:
- x</t>
  </si>
  <si>
    <t>93132</t>
  </si>
  <si>
    <t>TĚSNĚNÍ DILATAČ SPAR ASF ZÁLIVKOU MODIFIK</t>
  </si>
  <si>
    <t>napojení pracovní spáry - zálivka za horka dle ČSN 14188 - typ N2
odměřeno z výkresu Situace D.1.1.1.2, D.1.1.1.3</t>
  </si>
  <si>
    <t>"Řezaná spára do asfaltu do 40 mm – prac. spára "(10 + 14 +10 + 10 + 10)*0,001 = 0,054 [A]_x000d_
 "Celkové množství "0.054000 = 0,054 [B]</t>
  </si>
  <si>
    <t>Položka zahrnuje:
- dodávku a osazení předepsaného materiálu
- očištění ploch spáry před úpravou
- očištění okolí spáry po úpravě
Položka nezahrnuje:
- těsnící profil</t>
  </si>
  <si>
    <t>96687</t>
  </si>
  <si>
    <t>VYBOURÁNÍ ULIČNÍCH VPUSTÍ KOMPLETNÍCH</t>
  </si>
  <si>
    <t>Odstranění stávajících vpustí včetně odvozu a uložení na trvalou skládku
odměřeno z výkresu Situace D.1.1.1.2, D.1.1.1.3</t>
  </si>
  <si>
    <t>"původní UV k výměně "21 = 21,000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</si>
  <si>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</si>
  <si>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101.01</t>
  </si>
  <si>
    <t>Intravilán Skřivany, km 38,410 – 39,653 - NEPŘÍMÉ VÝDAJE</t>
  </si>
  <si>
    <t>014211</t>
  </si>
  <si>
    <t>POPLATKY ZA ZEMNÍK - ORNICE</t>
  </si>
  <si>
    <t>pořízení zeminy pro ohumusování</t>
  </si>
  <si>
    <t>"pol. 12110 "64,908 = 64,908 [A]</t>
  </si>
  <si>
    <t>Položka zahrnuje:
- veškeré poplatky majiteli zemníku související s nákupem zeminy (nikoliv s otvírkou zemníku)
Položka nezahrnuje:
- x</t>
  </si>
  <si>
    <t>015111</t>
  </si>
  <si>
    <t xml:space="preserve">POPLATKY ZA LIKVIDACI ODPADŮ NEKONTAMINOVANÝCH - 17 05 04  VYTĚŽENÉ ZEMINY A HORNINY -  I. TŘÍDA TĚŽITELNOSTI</t>
  </si>
  <si>
    <t>T</t>
  </si>
  <si>
    <t>Odměřeno planimetricky v programu AutoCad ze situační výkresů stavby a vzorových příčných řezů
Vytěžená zemina z odkopů pro zřízení konstrukčních vrstev komunikace, čištění krajnic, příkopů a hloubení rýh.
Všechny dopravy na skládku</t>
  </si>
  <si>
    <t>"pol. 12110 "2,179 = 2,179 [E]_x000d_
 "pol. 12373a "1276,365-311,22-1,86 = 963,285 [F]_x000d_
 "pol. 12922 "538,5*0,1 = 53,850 [H]_x000d_
 "pol. 12932 "273*0,5 = 136,500 [m]_x000d_
 "pol. 13173 "85 = 85,000 [n]_x000d_
 "pol. 13273 "485,01 = 485,010 [k]_x000d_
 "pol. 12373c "80,775 = 80,775 [I]_x000d_
 "Mezisoučet "1806.599000 = 1806,599 [A]_x000d_
 1806,599*2,0 = 3613,198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</si>
  <si>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</si>
  <si>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Odměřeno planimetricky v programu AutoCad ze situační výkresů stavby a vzorových příčných řezů
Vytěžená zemina z odkopů pro zřízení sanace aktivní zóny zemní pláně. 
Všechny dopravy na skládku</t>
  </si>
  <si>
    <t>"pol. 12373b - se souhlasem tdi "4754,722*2,0 = 9509,444 [A]</t>
  </si>
  <si>
    <t>015130</t>
  </si>
  <si>
    <t xml:space="preserve">POPLATKY ZA LIKVIDACI ODPADŮ NEKONTAMINOVANÝCH - 17 03 02  VYBOURANÝ ASFALTOVÝ BETON BEZ DEHTU</t>
  </si>
  <si>
    <t>Odměřeno planimetricky v programu AutoCad ze situační výkresů stavby a vzorových příčných řezů
Frézování asfaltových vrstev v místě účelových komunikací v st. 967 a st. 1016 zatřízených jako T3 a T4 (viz. V7). Tento materiál bude odvez na skládku. 
Obsah benzo(a)pyrenu je nižší než 50 mg/kg, zařazuje se vyfrézovaný asfalt pod kód 17 03 02 jako ostatní odpad.
Všechny dopravy na skládku</t>
  </si>
  <si>
    <t>"pol. 11333a "75,256*1,9 = 142,986 [A]</t>
  </si>
  <si>
    <t>015140</t>
  </si>
  <si>
    <t xml:space="preserve">POPLATKY ZA LIKVIDACI ODPADŮ NEKONTAMINOVANÝCH - 17 01 01  BETON Z DEMOLIC OBJEKTŮ, ZÁKLADŮ TV</t>
  </si>
  <si>
    <t>Odměřeno planimetricky v programu AutoCad ze situační výkresů stavby a vzorových příčných řezů
Uvažována ztráta 20% při recyklaci betonu (nevyhovující frakce, prach, ztráta při drcení)
Všechny dopravy na skládku</t>
  </si>
  <si>
    <t>"pol. 11318 "1,342 = 1,342 [A]_x000d_
 "pol. 915402 "12,65*0,3 = 3,795 [F]_x000d_
 "pol. 96687 "21*0,5*0,5*1,5 = 7,875 [H]_x000d_
 "11352 "636,5*0,1025 = 65,241 [B]_x000d_
 "Mezisoučet "78.253000 = 78,253 [C]_x000d_
 78,253*2,3 = 179,982 [D]</t>
  </si>
  <si>
    <t>015330</t>
  </si>
  <si>
    <t xml:space="preserve">POPLATKY ZA LIKVIDACI ODPADŮ NEKONTAMINOVANÝCH - 17 05 04  KAMENNÁ SUŤ</t>
  </si>
  <si>
    <t>Vytěžená štěrkodrť příp. ŠP z odkopů pro zřízení konstrukčních vrstev komunikace. 
Všechny položky zahrnutí dopravu na skládku
Všechny dopravy na skládku</t>
  </si>
  <si>
    <t>"pol. 11332a "2157,332 = 2157,332 [B]_x000d_
 "pol. 11332b "951,988 = 951,988 [C]_x000d_
 "Mezisoučet "3109.320000 = 3109,320 [A]_x000d_
 3109,320*1,9 = 5907,708 [D]</t>
  </si>
  <si>
    <t>015670</t>
  </si>
  <si>
    <t xml:space="preserve">POPLATKY ZA LIKVIDACI ODPADŮ NEBEZPEČNÝCH - 17 01 06*  KONTAMINOVANÁ STAVEBNÍ SUŤ A BETONY Z DEMOLIC</t>
  </si>
  <si>
    <t>"pol. 113338b "472,287 = 472,287 [A]_x000d_
 "pol. 113728b "575,99 = 575,990 [B]_x000d_
 "Mezisoučet "1048.277000 = 1048,277 [C]_x000d_
 1048,277*1,9 = 1991,726 [D]</t>
  </si>
  <si>
    <t>SO 101.1</t>
  </si>
  <si>
    <t>Intravilán Skřivany, km 38,410–39,653_napoj. na stáv. kom._NEUZNATELNÉ VÝDAJE</t>
  </si>
  <si>
    <t>"pol. 12373a - 17411 "98,822-36,68 = 62,142 [F]_x000d_
 "pol. 13173 "10 = 10,000 [n]_x000d_
 "pol. 13273 "43,2 = 43,200 [k]_x000d_
 "Mezisoučet "115.342000 = 115,342 [A]_x000d_
 115,342*2,0 = 230,684 [B]</t>
  </si>
  <si>
    <t>"pol. 11333a "29,503*1,9 = 56,056 [A]</t>
  </si>
  <si>
    <t>"pol. 96687 "2*0,5*2*2,3*0,5 = 2,300 [H]_x000d_
 "pol. 11352 "88,8*0,4*0,5 = 17,760 [A]_x000d_
 "Mezisoučet "20.060000 = 20,060 [B]</t>
  </si>
  <si>
    <t>"pol. 11332a "184,813 = 184,813 [B]_x000d_
 "pol. 11332b "81,163 = 81,163 [C]_x000d_
 "Mezisoučet "265.976000 = 265,976 [A]_x000d_
 265,976*1,9 = 505,354 [D]</t>
  </si>
  <si>
    <t>"pol. 11333b "3,196 = 3,196 [A]_x000d_
 "pol. 11372b "2,632 = 2,632 [B]_x000d_
 "Mezisoučet "5.828000 = 5,828 [C]_x000d_
 5,828*1,9 = 11,073 [D]</t>
  </si>
  <si>
    <t>"dle zaměření stávajícího stavu a diagnostického průzkumu "_x000d_
 "Bourání komunikace ve sjezdech v plných kce. vrstvách "((4,30 * 6,42)+(3,6 * 6,42)+(2,15 * 9,66) +(2,00 * 7,69)) *0,235 = 20,414 [B]_x000d_
 "Bourání komunikace ve sjezdech v plných kce. vrstvách "((2,00 * 8,85)+ (2,50 * 7,96))*0,235 = 8,836 [C]_x000d_
 "Bourání komunikace ve sjezdech v plných kce. vrstvách "((3,20 * 10,30)+(1,30 * 9,55)+(8,50 * 40,35)+(8,20 * 11,35))*0,29 = 139,612 [D]_x000d_
 "Bourání komunikace ve sjezdech v plných kce. vrstvách "((1,65 * 20,82) +(0,9 * 10)+(1,0 * 11,65))*0,29 = 15,951 [E]_x000d_
 "Celkové množství "184.813000 = 184,813 [F]</t>
  </si>
  <si>
    <t>"dle zaměření stávajícího stavu a diagnostického průzkumu "_x000d_
 "Bourání komunikace ve sjezdech v plných kce. vrstvách "((2,00 * 8,85)+ (2,50 * 7,96))*0,11 = 4,136 [B]_x000d_
 "Bourání komunikace ve sjezdech v plných kce. vrstvách "((3,20 * 10,30)+(1,30 * 9,55)+(8,50 * 40,35)+(8,20 * 11,35))*0,16 = 77,027 [C]_x000d_
 "Celkové množství "81.163000 = 81,163 [D]</t>
  </si>
  <si>
    <t>"dle zaměření stávajícího stavu a diagnostického průzkumu "_x000d_
 "Bourání komunikace ve sjezdech v plných kce. vrstvách
(3,20 * 10,30) = 32,96
(1,30 * 9,55) = 12,415
(8,50 * 40,35) = 342,975
(8,20 * 11,35) = 93,07 "(481,42)*0,055 = 26,478 [B]_x000d_
 "Bourání komunikace ve sjezdech v plných kce. vrstvách "((1,65 * 20,82) +(0,9 * 10)+(1,0 * 11,65))*0,055 = 3,025 [C]_x000d_
 "Celkové množství "29.503000 = 29,503 [D]</t>
  </si>
  <si>
    <t>"dle zaměření stávajícího stavu a diagnostického průzkumu "_x000d_
 "Bourání komunikace ve sjezdech v plných kce. vrstvách "((2,00 * 8,85)+(2,50*7,96))*0,085 = 3,196 [B]</t>
  </si>
  <si>
    <t>Odstranění stávajících betonových obrubníků v místě stavby.
Vč. uložení na trvalou skládku.
odměřeno z výkresu Situace D.1.1.1.2, D.1.1.1.3</t>
  </si>
  <si>
    <t>"dle situace obrubníků "_x000d_
 "v délce (odečteno z AutoCadu) "(13 + 4,2 + 4,4 + 4,5 + 4,7 + 3,6 + 3,8 + 3 + 2,6 + 4,6 + 6,7 + 6,8 + 5,2 + 5,1 + 5,3 + 5,3 + 6) = 88,800 [B]</t>
  </si>
  <si>
    <t>11372</t>
  </si>
  <si>
    <t>FRÉZOVÁNÍ ZPEVNĚNÝCH PLOCH ASFALTOVÝCH</t>
  </si>
  <si>
    <t xml:space="preserve">Celoplošné frézování stávajícího krytu vozovky vč. zazubení stávajících vrstev v místě napojení.  
Frézink v majetku zhotovitele.
Není nebezpečným odpadem.
odměřeno z výkresu Situace D.1.1.1.2, D.1.1.1.3</t>
  </si>
  <si>
    <t xml:space="preserve">"dle zaměření stávajícího stavu a diagnostického průzkumu "_x000d_
 "Bourání komunikace ve sjezdech v plných kce. vrstvách "((3,20 * 10,30)+(1,30 * 9,55)+(8,50 * 40,35)+(8,20 * 11,35))*0,055 = 26,478 [B]_x000d_
 "Bourání komunikace ve sjezdech v plných kce. vrstvách "((4,30 * 6,42)+(3,6 * 6,42)+(2,15 * 9,66) +(2,00 * 7,69)) *0,265 = 23,020 [C]_x000d_
 "Bourání komunikace ve sjezdech v plných kce. vrstvách "((1,65 * 20,82) +(0,9 * 10)+(1,0 * 11,65))*0,055 = 3,025 [D]_x000d_
 "Sjezdy v plných kce. vrstvách    
Frézování komunikace tl. 100 mm "((1,20 * 16,36 )+(4,00 * 14,25 ))*0,1 = 7,663 [E]_x000d_
 "Celkové množství "60.186000 = 60,186 [F]</t>
  </si>
  <si>
    <t xml:space="preserve">Celoplošné frézování stávajícího krytu vozovky vč. zazubení stávajících vrstev v místě napojení.  
Frézink v majetku zhotovitele.
nebezpečný odpad - dle zatřídění pau                                          
odměřeno z výkresu Situace D.1.1.1.2, D.1.1.1.3</t>
  </si>
  <si>
    <t>"dle zaměření stávajícího stavu a diagnostického průzkumu "_x000d_
 "Frézování komunikace tl. 70 mm – nebezpečný odpad
(2,00 * 8,85) = 17,70
(2,50 * 7,96) = 19,90 "37,6*0,07 = 2,632 [B]</t>
  </si>
  <si>
    <t>"Řezaná spára do asfaltu do 40 mm – prac. spára "(6 + 6,5 + 8,5 + 8 + 7,5 + 7 + 7,7 + 8,6 + 6,1 + 8,3 + 14,3 + 9,7) = 98,200 [A]</t>
  </si>
  <si>
    <t>Odkopávky pro nové konstrukční vrstvy tl. 120 mm
odměřeno z výkresu Situace D.1.1.1.2, D.1.1.1.3
Zhotovitel v ceně zohlední skutečně vynaložené náklady na dopravu na místo uložení</t>
  </si>
  <si>
    <t xml:space="preserve">"dle zaměření stávajícího stavu a diagnostického průzkumu "_x000d_
 "(4,30 * 6,42) * 0,12 = 3,313
(3,6 * 6,42) * 0,12 = 2,773
(2,15 * 9,66) * 0,12 = 2,492
(2,00 * 7,69) * 0,12 = 1,846
(2,00 * 8,85) * 0,12 = 2,124
(2,50 * 7,96) * 0,12 = 2,388 "14,936 = 14,936 [B]_x000d_
 "Odkopávky pro nové konstrukční vrstvy tl. 60 mm    
(3,20 * 10,30) * 0,06 = 1,978
(1,30 * 9,55) * 0,06 = 0,745
(8,50 * 40,35) * 0,06 = 20,579
(8,20 * 11,35) * 0,06 = 5,584 "83,886 = 83,886 [C]_x000d_
 "Celkové množství "98.822000 = 98,822 [D]</t>
  </si>
  <si>
    <t>"pol. 17411 "36,68 = 36,680 [A]</t>
  </si>
  <si>
    <t>"výkop pro vpusti (UV) "4 * 2,5 = 10,000 [A]_x000d_
 "Celkové množství "10.000000 = 10,000 [B]</t>
  </si>
  <si>
    <t>"pro přípojky UV, včetně pažení "1,20 * 1,5 * 24 = 43,200 [A]_x000d_
 "Celkové množství "43.200000 = 43,200 [B]</t>
  </si>
  <si>
    <t>"pol. 17411 "98,822-36,68 = 62,142 [A]_x000d_
 "pol. 131738 "10 = 10,000 [B]_x000d_
 "pol. 132738 "43,2 = 43,200 [C]_x000d_
 "Mezisoučet "115.342000 = 115,342 [D]</t>
  </si>
  <si>
    <t>"Vybourání uliční vpustí se zásypem "2,5*2 = 5,000 [A]_x000d_
 "zpětný zásyp rýh přípojek "24 * 1,2 * 1,1 = 31,680 [B]_x000d_
 "Celkové množství "36.680000 = 36,680 [C]</t>
  </si>
  <si>
    <t>"obsyp přípojek "0,30 * 1,2 * 24 = 8,640 [A]_x000d_
 "Celkové množství "8.640000 = 8,640 [B]</t>
  </si>
  <si>
    <t>660,890 = 660,890 [A]_x000d_
 1,2*24 = 28,800 [B]_x000d_
 "Celkové množství "689.690000 = 689,690 [C]</t>
  </si>
  <si>
    <t>"obetonování UV "4*1,5 = 6,000 [A]</t>
  </si>
  <si>
    <t>"pod lože obruby "(212,4+81,4)*0,5*0,15 = 22,035 [A]</t>
  </si>
  <si>
    <t>"pod přípojky tl. 0,10 m "0,10 * 1,2 * 24 = 2,880 [A]_x000d_
 "Celkové množství "2.880000 = 2,880 [B]</t>
  </si>
  <si>
    <t>56143G</t>
  </si>
  <si>
    <t xml:space="preserve">SMĚSI Z KAMENIVA STMELENÉ CEMENTEM  SC C 8/10 TL. DO 150MM</t>
  </si>
  <si>
    <t xml:space="preserve">"Rozšíření komunikace v křižovatkách  
(1,65 * 20,82) = 34,353 m2
(0,9 * 10) = 9,0 m2
(1,0 * 11,65) = 11,65 m2 "55,003 = 55,003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</si>
  <si>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</si>
  <si>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"Napojení komunikace ve sjezdech v plných kce. vrstvách
(4,30 * 6,42) = 27,606
(3,6 * 6,42) = 23,112
(2,15 * 9,66) = 20,769
(2,00 * 7,69) = 15,38
(2,00 * 8,85) = 17,70
(2,50 * 7,96) = 19,90
(3,20 * 10,30) = 32,96
(1,30 * 9,55) = 12,415
(8,50 * 40,35) = 342,975
(8,20 * 11,35) = 93,07 "605,887 = 605,887 [A]</t>
  </si>
  <si>
    <t>odměřeno z výkresu Situace D.1.1.1.2, D.1.1.1.3
Štěrkodrť ŠD fr. 0/63 tl. 250 mm</t>
  </si>
  <si>
    <t xml:space="preserve">"Napojení komunikace ve sjezdech v plných kce. vrstvách
(4,30 * 6,42) = 27,606
(3,6 * 6,42) = 23,112
(2,15 * 9,66) = 20,769
(2,00 * 7,69) = 15,38
(2,00 * 8,85) = 17,70
(2,50 * 7,96) = 19,90
(3,20 * 10,30) = 32,96
(1,30 * 9,55) = 12,415
(8,50 * 40,35) = 342,975
(8,20 * 11,35) = 93,07
Štěrkodrť ŠD fr. 0/63 tl. 250 mm "605,887 = 605,887 [A]_x000d_
 "Rozšíření komunikace v křižovatkách  
(1,65 * 20,82) = 34,353 m2
(0,9 * 10) = 9,0 m2
(1,0 * 11,65) = 11,65 m2
Štěrkodrť ŠD fr. 0/63 tl. 250 mm "55,003 = 55,003 [B]_x000d_
 "Přeskládání stávající bet. zámkové dlažby v šířce 0,75 m "(4,7 + 2 + 1,7 + 2 + 2,3 + 2 + 2 + 2 + 2,6) * 0,75 = 15,975 [C]_x000d_
 "Celkové množství "676.865000 = 676,865 [D]</t>
  </si>
  <si>
    <t>"Napojení komunikace v hospodářských sjezdech 
1,20 * 16,36 = 19,632
4,00 * 14,25 = 57,00
(6,00 * 1) * 3 = 18
pod obrusnou "94,632 = 94,632 [A]_x000d_
 "Napojení komunikace ve sjezdech v plných kce. vrstvách
(4,30 * 6,42) = 27,606
(3,6 * 6,42) = 23,112
(2,15 * 9,66) = 20,769
(2,00 * 7,69) = 15,38
(2,00 * 8,85) = 17,70
(2,50 * 7,96) = 19,90
(3,20 * 10,30) = 32,96
(1,30 * 9,55) = 12,415
(8,50 * 40,35) = 342,975
(8,20 * 11,35) = 93,07
pod obrusnou "605,887 = 605,887 [B]_x000d_
 "Napojení komunikace v hospodářských sjezdech 
1,20 * 16,36 = 19,632
4,00 * 14,25 = 57,00
(6,00 * 1) * 3 = 18
pod ložnou "94,632 = 94,632 [C]_x000d_
 "Napojení komunikace ve sjezdech v plných kce. vrstvách
(4,30 * 6,42) = 27,606
(3,6 * 6,42) = 23,112
(2,15 * 9,66) = 20,769
(2,00 * 7,69) = 15,38
(2,00 * 8,85) = 17,70
(2,50 * 7,96) = 19,90
(3,20 * 10,30) = 32,96
(1,30 * 9,55) = 12,415
(8,50 * 40,35) = 342,975
(8,20 * 11,35) = 93,07
pod ložnou "605,887 = 605,887 [D]_x000d_
 "Celkové množství "1401.038000 = 1401,038 [E]</t>
  </si>
  <si>
    <t>"Napojení komunikace v hospodářských sjezdech 
1,20 * 16,36 = 19,632
4,00 * 14,25 = 57,00
(6,00 * 1) * 3 = 18 "94,632 = 94,632 [A]_x000d_
 "Napojení komunikace ve sjezdech v plných kce. vrstvách
(4,30 * 6,42) = 27,606
(3,6 * 6,42) = 23,112
(2,15 * 9,66) = 20,769
(2,00 * 7,69) = 15,38
(2,00 * 8,85) = 17,70
(2,50 * 7,96) = 19,90
(3,20 * 10,30) = 32,96
(1,30 * 9,55) = 12,415
(8,50 * 40,35) = 342,975
(8,20 * 11,35) = 93,07 "605,887 = 605,887 [B]_x000d_
 "Celkové množství "700.519000 = 700,519 [C]</t>
  </si>
  <si>
    <t>"Napojení komunikace ve sjezdech v plných kce. vrstvách
(4,30 * 6,42) = 27,606
(3,6 * 6,42) = 23,112
(2,15 * 9,66) = 20,769
(2,00 * 7,69) = 15,38
(2,00 * 8,85) = 17,70
(2,50 * 7,96) = 19,90
(3,20 * 10,30) = 32,96
(1,30 * 9,55) = 12,415
(8,50 * 40,35) = 342,975
(8,20 * 11,35) = 93,07 "605,887 = 605,887 [A]_x000d_
 "Celkové množství "605.887000 = 605,887 [B]</t>
  </si>
  <si>
    <t>574E56</t>
  </si>
  <si>
    <t>ASFALTOVÝ BETON PRO PODKLADNÍ VRSTVY ACP 16+, 16S TL. 60MM</t>
  </si>
  <si>
    <t>Asfalt. Bet. pro podkladní vrstvy ACP 16+ s asfalt. Pojivem 50/70, TL.60 mm</t>
  </si>
  <si>
    <t>"Napojení komunikace v hospodářských sjezdech 
1,20 * 16,36 = 19,632
4,00 * 14,25 = 57,00
(6,00 * 1) * 3 = 18 "94,632 = 94,632 [A]</t>
  </si>
  <si>
    <t>581351</t>
  </si>
  <si>
    <t>CEMENTOBETONOVÝ KRYT JEDNOVRSTVÝ VYZTUŽENÝ TŘ.L TL. DO 250MM</t>
  </si>
  <si>
    <t>Cementobetonový kryt CB I, TL.240 mm</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</si>
  <si>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</si>
  <si>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Přeskládání stávající bet. zámkové dlažby v šířce 0,75 m
včetně doplnění ŠD v tl 250 mm
odměřeno z výkresu Situace D.1.1.1.2, D.1.1.1.3</t>
  </si>
  <si>
    <t>"Přeskládání stávající bet. zámkové dlažby v šířce 0,75 m "(4,7 + 2 + 1,7 + 2 + 2,3 + 2 + 2 + 2 + 2,6) * 0,75 = 15,975 [A]</t>
  </si>
  <si>
    <t>"délka přípojek (odečteno z AutoCADU) "(2+2+10+10) = 24,000 [A]</t>
  </si>
  <si>
    <t>"počet vpustí "4 = 4,000 [A]</t>
  </si>
  <si>
    <t>5 = 5,000 [A]</t>
  </si>
  <si>
    <t>899122</t>
  </si>
  <si>
    <t>MŘÍŽE LITINOVÉ SAMOSTATNÉ</t>
  </si>
  <si>
    <t>"vč. zákrytové desky "2 = 2,000 [A]</t>
  </si>
  <si>
    <t>poklop vykázán v položce 89911</t>
  </si>
  <si>
    <t>"dle zaměření stávajícího stavu a pochůzky "_x000d_
 "počet poklopů "5 = 5,000 [B]</t>
  </si>
  <si>
    <t>89922</t>
  </si>
  <si>
    <t>VÝŠKOVÁ ÚPRAVA MŘÍŽÍ</t>
  </si>
  <si>
    <t>"V1a 125 mm (bílá plná) "(40) * 0,125 = 5,000 [A]</t>
  </si>
  <si>
    <t>"V1a 125 mm (bílá plná) "(40) * 0,125 = 5,000 [A]_x000d_
 "Celkové množství "5.000000 = 5,000 [B]</t>
  </si>
  <si>
    <t>(51,2 + 7 + 9 + 23 + 26,7 + 13 + 5 + 5 + 3,6 + 3,8 + 3,0 + 2,6 + 4,6 + 6,7 + 6,8 + 5,2 + 5,1 + 5,3 + 5,3 + 6) * 0,25 = 49,475 [A]</t>
  </si>
  <si>
    <t xml:space="preserve">SILNIČNÍ OBRUBA (1000/250/150 mm) do bet. lože  C30/37 XF3 s boční opěrou
odměřeno z výkresu Situace D.1.1.1.2, D.1.1.1.3</t>
  </si>
  <si>
    <t>"délka nových obrubníků (odečteno z AutoCADU) "(6,6 + 6,1 + 11,5 + 2,2 + 6,2 + 9,2 + 23,8 + 4 + 9,1 + 8,1 + 4 + 9,1 + 4,9 + 13 + 4,2 + 4,4 + 5 + 5 + 3,6 + 3,8 + 3 + 2,6 + 4,6 + 6,7 + 6,8 + 5,2 + 5,1 + 5,3 + 5,3 + 6 + 6 + 6 + 6) = 212,400 [A]</t>
  </si>
  <si>
    <t xml:space="preserve">"SILNIČNÍ OBRUBA DO KRUHOVÝCH OBJEZDŮ (300/195/600 mm) "(17 + 8 + 0,6 + 8 + 1 + 22 + 10 + 0,9 + 10,3) = 77,800 [A]_x000d_
 "SILNIČNÍ OBRUBA DO KO – přechodový pravý (150-300/250/600 mm) "3*0,6 = 1,800 [B]_x000d_
 "SILNIČNÍ OBRUBA DO KO – přechodový levý  (150-300/195/600 mm) "3*0,6 = 1,800 [C]_x000d_
 "Celkové množství "81.400000 = 81,400 [D]</t>
  </si>
  <si>
    <t>"Řezaná spára do asfaltu do 100 mm – prac. spára "(6 + 6,5 + 8,5 + 8 + 7,5 + 7 + 7,7 + 8,6 + 6,1 + 8,3 + 14,3 + 9,7)*0,000400 = 0,039 [A]_x000d_
 "Celkové množství "0.039000 = 0,039 [B]</t>
  </si>
  <si>
    <t>"dle situace stávajícího stavu "_x000d_
 "původní UV k výměně "2 = 2,000 [B]</t>
  </si>
  <si>
    <t>SO 101.2</t>
  </si>
  <si>
    <t>Chodníky, sjezdy a nástupiště - uznatelné - PŘÍMÉ VÝDAJE HLAVNÍ</t>
  </si>
  <si>
    <t xml:space="preserve">Odstranění stáv.chodníku z betonové zámkové dlažby tl. 60 mm   
a
 odstranění stáv.chodníku z betonové dlažby (30/30)                                          
+ podkladní vrstvy tl.250 mm
odměřeno z výkresu Situace D.1.1.1.2, D.1.1.1.3
Zhotovitel v ceně zohlední skutečně vynaložené náklady na dopravu na místo uložení</t>
  </si>
  <si>
    <t>"dle stávajícího stavu "_x000d_
 "odstranění stáv.chodníku z betonové zámkové dlažby tl. 60 mm "12 * 0,4*(0,25+0,04+0,06) = 1,680 [B]_x000d_
 "odstranění stáv.chodníku z betonové dlažby (30/30) "17,55 * 1,2*(0,25+0,04+0,05) = 7,160 [C]_x000d_
 "Celkové množství "8.840000 = 8,840 [D]</t>
  </si>
  <si>
    <t>"Odstranění štěrku tl. 25 cm
10,9 * 0,30 = 3,27
1 * 0,8 = 0,8
6,5 * 0,7 = 4,55
0,8 * 5,7 = 4,56
1,3 * 0,52 = 0,68
12,35 * 0,35 = 4,323
13 * 0,73 = 9,49
4,00 * 0,57 = 2,28
12 * 0,15 = 1,8
(3,3 * 0,30) * 2 = 1,98
12,8 * 0,29 = 3,712
3,3 * 0,22 = 0,726
22,1 * 0,17 = 3,757
24,7 * 0,17 = 4,199 "46,127*0,25 = 11,532 [A]_x000d_
 "Odstranění štěrku tl. 25 cm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"137,439*0,25 = 34,360 [B]_x000d_
 "Odstranění štěrku tl. 29 cm
1,3 * 8,24 = 10,712
2 * 0,35 = 0,7
3,2 * 1,65 = 5,28
3,4 * 1,64 = 5,576
4,0 * 1,47 = 5,88
12 * 1,38 = 16,56
4,5 * 1,60 = 7,2
3 * 0,11 = 0,33
5,25 * 2,20 = 11,55
4,0 * 2,57 = 10,28
6 * 4,75 = 28,5 "102,568*0,29 = 29,745 [C]_x000d_
 "Odstranění štěrku tl. 13 cm
(0,12 * 4) = 0,48
4,4 * 0,58 = 2,552
4,0 * 0,36 = 1,44
4,0 * 0,22 = 0,88
4,0 * 0,11 = 0,44
4,0 * 0,17 = 0,68
4,0 * 0,15 = 0,6 "7,072*0,13 = 0,919 [D]_x000d_
 "Chodník Štěrk. tl. 235 mm "1,45 *3*0,235 = 1,022 [E]_x000d_
 "Celkové množství "77.578000 = 77,578 [F]</t>
  </si>
  <si>
    <t>odstranění podkladních vrstev pro předláždění krytu ze zámkové dlažby</t>
  </si>
  <si>
    <t>275,138*0,25 = 68,785 [A]</t>
  </si>
  <si>
    <t>"dle zaměření stávajícího stavu a diagnostického průzkumu "_x000d_
 "odstranění Penetrační makadam tl. 85 mm 
1,3 * 8,24 = 10,712
2 * 0,35 = 0,7
3,2 * 1,65 = 5,28
3,4 * 1,64 = 5,576
4,0 * 1,47 = 5,88
12 * 1,38 = 16,56
4,5 * 1,60 = 7,2
3 * 0,11 = 0,33
5,25 * 2,20 = 11,55
4,0 * 2,57 = 10,28
6 * 4,75 = 28,5 "(102,568)*0,085 = 8,718 [B]_x000d_
 "odstranění Penetrační makadam tl. 85 mm
1,2 * 10,11 = 12,132
1 * 0,47 = 0,47
23,7 * 1,22 = 28,914
20,92 * 1,5 = 31,38
9,85 * 1,8 = 17,73
1,5 * 15,18 = 22,7
1,5 * 35,03 = 52,545
3,4 * 0,41 = 1,394
3,0 * 1,8 = 5,4
12,7 * 1,40 = 17,78
1,15 * 31,75 = 36,513
1,6 * 54,33 = 86,928
47,15 * 2,15 = 101,3725
2,25 * 14,57 = 32,7825
2,4 * 30,7 = 73,68
2,6 * 0,91 = 2,366
11 * 2,86 = 31,46 "555,547 * 0,085 = 47,221 [C]_x000d_
 "Celkové množství "55.939000 = 55,939 [D]</t>
  </si>
  <si>
    <t>"dle zaměření stávajícího stavu a diagnostického průzkumu "_x000d_
 "Penetrační makadam tl. 85 mm – nebezpečný odpad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"137,439*0,085 = 11,682 [B]_x000d_
 "Penetrační makadam tl. 110 mm – nebezpečný odpad
0,3 * 8,27 = 2,481
0,27 * 15,6 = 4,212
0,27 * 12,4 = 3,348
0,17 * 21 = 3,57
0,1 * 8,7 = 0,87
0,12 * 31,5 = 3,78
0,3 * 1 = 0,3
0,5 * 6 = 3
0,13 * 32,6 = 4,238
0,15 * 12,8 = 1,92
0,7 * 6 = 4,2
0,55 * 1 = 0,55 "32,469 *0,11 = 3,572 [C]_x000d_
 "Odstranění Penetrační makadam tl. 110 mm – nebezpečný odpad
(0,12 * 4) = 0,48
4,4 * 0,58 = 2,552
4,0 * 0,36 = 1,44
4,0 * 0,22 = 0,88
4,0 * 0,11 = 0,44
4,0 * 0,17 = 0,68
4,0 * 0,15 = 0,6 "7,072 * 0,11 = 0,778 [D]_x000d_
 "Celkové množství "16.032000 = 16,032 [E]</t>
  </si>
  <si>
    <t>"dle situace obrubníků "_x000d_
 "v délce (odečteno z AutoCadu) "(12,5 + 6,5 + 29,5 + 12 + 45 + 24,7 + 84,5 + 70 + 144,2 + 21,3 + 29 + 99 + 22,9 + 4 + 4 + 6 + 12,1 + 2 + 22 + 115 + 6 + 54 + 6 + 1 + 3 + 3) = 839,200 [B]</t>
  </si>
  <si>
    <t xml:space="preserve">"Frézování komunikace tl. 265 mm
10,9 * 0,30 = 3,27
1 * 0,8 = 0,8
6,5 * 0,7 = 4,55
0,8 * 5,7 = 4,56
1,3 * 0,52 = 0,68
12,35 * 0,35 = 4,323
13 * 0,73 = 9,49
4,00 * 0,57 = 2,28
12 * 0,15 = 1,8
(3,3 * 0,30) * 2 = 1,98
12,8 * 0,29 = 3,712
3,3 * 0,22 = 0,726
22,1 * 0,17 = 3,757
24,7 * 0,17 = 4,199 "46,127*0,265 = 12,224 [A]_x000d_
 "Frézování komunikace tl. 55 mm
1,3 * 8,24 = 10,712
2 * 0,35 = 0,7
3,2 * 1,65 = 5,28
3,4 * 1,64 = 5,576
4,0 * 1,47 = 5,88
12 * 1,38 = 16,56
4,5 * 1,60 = 7,2
3 * 0,11 = 0,33
5,25 * 2,20 = 11,55
4,0 * 2,57 = 10,28
6 * 4,75 = 28,5 "102,568*0,055 = 5,641 [B]_x000d_
 "Frézování komunikace tl. 55 mm
1,2 * 10,11 = 12,132
1 * 0,47 = 0,47
23,7 * 1,22 = 28,914
20,92 * 1,5 = 31,38
9,85 * 1,8 = 17,73
1,5 * 15,18 = 22,7
1,5 * 35,03 = 52,545
3,4 * 0,41 = 1,394
3,0 * 1,8 = 5,4
12,7 * 1,40 = 17,78
1,15 * 31,75 = 36,513
1,6 * 54,33 = 86,928
47,15 * 2,15 = 101,3725
2,25 * 14,57 = 32,7825
2,4 * 30,7 = 73,68
2,6 * 0,91 = 2,366
11 * 2,86 = 31,46 "555,547*0,055 = 30,555 [C]_x000d_
 "Chodník   
Frézování komunikace tl. 55 mm "1,45*3*0,55 = 2,393 [D]_x000d_
 "Celkové množství "50.813000 = 50,813 [E]</t>
  </si>
  <si>
    <t xml:space="preserve">Celoplošné frézování stávajícího krytu vozovky vč. zazubení stávajících vrstev v místě napojení.  
Odvoz frézingu na skládku. 
Frézing nebezpečným odpadem.
odměřeno z výkresu Situace D.1.1.1.2, D.1.1.1.3</t>
  </si>
  <si>
    <t>"dle zaměření stávajícího stavu a diagnostického průzkumu "7,072 = 7,072 [A]_x000d_
 "Frézování komunikace tl. 70 mm – nebezpečný odpad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"137,439*0,07 = 9,621 [B]_x000d_
 "Frézování komunikace tl. 90 mm – nebezpečný odpad
0,3 * 8,27 = 2,481
0,27 * 15,6 = 4,212
0,27 * 12,4 = 3,348
0,17 * 21 = 3,57
0,1 * 8,7 = 0,87
0,12 * 31,5 = 3,78
0,3 * 1 = 0,3
0,5 * 6 = 3
0,13 * 32,6 = 4,238
0,15 * 12,8 = 1,92
0,7 * 6 = 4,2
0,55 * 1 = 0,55 "32,469 * 0,09 = 2,922 [C]_x000d_
 "Frézování komunikace tl. 90 mm – nebezpečný odpad
(0,12 * 4) = 0,48
4,4 * 0,58 = 2,552
4,0 * 0,36 = 1,44
4,0 * 0,22 = 0,88
4,0 * 0,11 = 0,44
4,0 * 0,17 = 0,68
4,0 * 0,15 = 0,6 "7,072*0,09 = 0,636 [D]_x000d_
 "Celkové množství "20.251000 = 20,251 [E]</t>
  </si>
  <si>
    <t>12110</t>
  </si>
  <si>
    <t>SEJMUTÍ ORNICE NEBO LESNÍ PŮDY</t>
  </si>
  <si>
    <t>sejmutí drnu tl. 100 mm a podorničí tl. 200 mm
odměřeno z výkresu Situace D.1.1.1.2, D.1.1.1.3</t>
  </si>
  <si>
    <t>"sejmutí drnu tl. 100 mm a podorničí tl. 200 mm "(8,70 + 1,7) * 0,35*0,3 = 1,092 [A]</t>
  </si>
  <si>
    <t>PRO SANACI AKTIVNÍ ZÓNY
Bude použito se souhlasem investora
odměřeno z výkresu Situace D.1.1.1.2, D.1.1.1.3
Zhotovitel v ceně zohlední skutečně vynaložené náklady na dopravu na místo uložení</t>
  </si>
  <si>
    <t>"dle zaměření stávajícího stavu a diagnostického průzkumu "_x000d_
 "VYLEPŠENÍ AKTIVNÍ ZÓNY v tl. 300 mm, ŠD fr. 0-63 "(70,292 + 119,82 + 4,80) * 0,3 = 58,474 [B]</t>
  </si>
  <si>
    <t>"dle zaměření stávajícího stavu a diagnostického průzkumu "_x000d_
 (6,5 + 1,5) * 1 * 0,15 = 1,200 [B]</t>
  </si>
  <si>
    <t>Natěžení zeminy z meziskládky a ze zemníku pro uložení do nově ohumusovávaných ploch. 
odměřeno z výkresu Situace D.1.1.1.2, D.1.1.1.3</t>
  </si>
  <si>
    <t>"pol. 18230 "118,766 = 118,766 [A]_x000d_
 "pol. 17411 "237,532+22,5 = 260,032 [B]_x000d_
 "Celkové množství "378.798000 = 378,798 [C]</t>
  </si>
  <si>
    <t>"dle zaměření stávajícího stavu "_x000d_
 "odstranění nánosů z krajnice tl.100 mm "(6,5 + 1,5) * 0,7 = 5,600 [B]</t>
  </si>
  <si>
    <t>13273</t>
  </si>
  <si>
    <t>HLOUBENÍ RÝH ŠÍŘ DO 2M PAŽ I NEPAŽ TŘ. I</t>
  </si>
  <si>
    <t>Vyhloubení rýhy pro obrubu
Odstranění zeminy dle jádrových vrtů - uložení na skládku. Zhotovitel zohlední možnost využití materiálu na stavbě
odměřeno z výkresu Situace D.1.1.1.2, D.1.1.1.3</t>
  </si>
  <si>
    <t>"pro chráničky "24,2*0,6*0,6 = 8,712 [A]</t>
  </si>
  <si>
    <t>"pol. 12373 "58,474+1,2 = 59,674 [A]_x000d_
 "pol. 13273 "8,712 = 8,712 [B]_x000d_
 "Celkové množství "68.386000 = 68,386 [C]</t>
  </si>
  <si>
    <t xml:space="preserve">Dosypání zeminou po vybouraných konstrukcích v tl. 0,3 m                                                
včetně pořízení vhodného materiálu
odměřeno z výkresu Situace D.1.1.1.2, D.1.1.1.3</t>
  </si>
  <si>
    <t>"(0,8 * 5,7) = 4,56
1,3 * 0,52 = 0,68
12 * 0,15 = 1,8
12,8 * 0,29 = 3,712
3,3 * 0,22 = 0,726
22,1 * 0,17 = 3,757
24,7 * 0,17 = 4,199
27,4 * 0,27 = 7,398
10,3 * 0,33 = 3,399
10,6 * 0,27 = 2,862
9,8 * 0,21 = 2,058
10,15 * 0,25 = 2,5375
9,6 * 0,22 = 2,112
10,2 * 0,22 = 2,244
12,4 * 0,27 = 3,348
19,3 * 0,27 = 5,211
7,4 * 0,12 = 0,888
6,1 * 0,25 = 1,525
52,3 * 0,32 = 16,736
61 * 1,27 = 77,47
4,5 * 0,66 = 2,97
1,2 * 10,11 = 12,132
1 * 0,47 = 0,47
23,7 * 1,22 = 28,914
20,92 * 1,5 = 31,38
9,85 * 1,8 = 17,73
1,5 * 15,18 = 22,7
1,5 * 35,03 = 52,545
3,4 * 0,41 = 1,394
3,0 * 1,8 = 5,4
12,7 * 1,40 = 17,78
1,15 * 31,75 = 36,513
1,6 * 54,33 = 86,928
47,15 * 2,15 = 101,3725
2,25 * 14,57 = 32,7825
2,4 * 30,7 = 73,68
2,6 * 0,91 = 2,366
11 * 2,86 = 31,46
4,25 * 17,65 = 75,013
0,15 * 12,8 = 1,92
0,7 * 6 = 4,2
0,55 * 1 = 0,55
1,45 * 3,00 = 4,35 "791,773*0,3 = 237,532 [A]</t>
  </si>
  <si>
    <t>Vyrovnání terénu za novou obrubou - plynulé napojení na stávající stav.
V místech, kde se zužuje stávající šířka vozovky. 
včetně pořízení vhodného materiálu. Zásyp vhodnou nenamrzavou a nesoudržnou zeminou, se zhutněním min. 98% PS
odměřeno z výkresu Situace D.1.1.1.2, D.1.1.1.3</t>
  </si>
  <si>
    <t>"Vybourání uliční vpustí se zásypem "2,5*9 = 22,500 [A]_x000d_
 "Celkové množství "22.500000 = 22,500 [B]</t>
  </si>
  <si>
    <t>"zásyp + obsyp chrániček "0,6*0,3*24,2+0,6*0,2*24,2 = 7,260 [A]_x000d_
 "Celkové množství "7.260000 = 7,260 [B]</t>
  </si>
  <si>
    <t>"v sanaci zemní pláně "70,292 + 119,82 + 4,80 = 194,912 [A]_x000d_
 "Celkové množství "194.912000 = 194,912 [B]</t>
  </si>
  <si>
    <t>"ohumusování tl. 150 mm 
(0,8 * 5,7) = 4,56
1,3 * 0,52 = 0,68
12 * 0,15 = 1,8
12,8 * 0,29 = 3,712
3,3 * 0,22 = 0,726
22,1 * 0,17 = 3,757
24,7 * 0,17 = 4,199
27,4 * 0,27 = 7,398
10,3 * 0,33 = 3,399
10,6 * 0,27 = 2,862
9,8 * 0,21 = 2,058
10,15 * 0,25 = 2,5375
9,6 * 0,22 = 2,112
10,2 * 0,22 = 2,244
12,4 * 0,27 = 3,348
19,3 * 0,27 = 5,211
7,4 * 0,12 = 0,888
6,1 * 0,25 = 1,525
52,3 * 0,32 = 16,736
61 * 1,27 = 77,47
4,5 * 0,66 = 2,97
1,2 * 10,11 = 12,132
1 * 0,47 = 0,47
23,7 * 1,22 = 28,914
20,92 * 1,5 = 31,38
9,85 * 1,8 = 17,73
1,5 * 15,18 = 22,7
1,5 * 35,03 = 52,545
3,4 * 0,41 = 1,394
3,0 * 1,8 = 5,4
12,7 * 1,40 = 17,78
1,15 * 31,75 = 36,513
1,6 * 54,33 = 86,928
47,15 * 2,15 = 101,3725
2,25 * 14,57 = 32,7825
2,4 * 30,7 = 73,68
2,6 * 0,91 = 2,366
11 * 2,86 = 31,46
4,25 * 17,65 = 75,013
0,15 * 12,8 = 1,92
0,7 * 6 = 4,2
0,55 * 1 = 0,55
1,45 * 3,00 = 4,35 
791,773 "791,773*0,15 = 118,766 [A]</t>
  </si>
  <si>
    <t>"Osetí hydroosevem "791,773 = 791,773 [A]</t>
  </si>
  <si>
    <t>"OŠETŘENÍ TRÁVNÍKU "791,773 = 791,773 [A]</t>
  </si>
  <si>
    <t>"VYLEPŠENÍ AKTIVNÍ ZÓNY v tl. 300 mm, ŠD fr. 0-63 "(70,292 + 119,82 + 4,80) * 0,3 = 58,474 [A]</t>
  </si>
  <si>
    <t>"pod lože obruby "73,8*0,5*0,15+20*0,5*0,15 = 7,035 [A]_x000d_
 "Celkové množství "7.035000 = 7,035 [B]</t>
  </si>
  <si>
    <t>"štěrkopísk.podsyp pod trubku tl.0,10 "(0,10 * 1,2 * 10) = 1,200 [A]_x000d_
 "Lože pod chráničky "(0,6 * 0,1 * 24,2) = 1,452 [B]_x000d_
 "Celkové množství "2.652000 = 2,652 [C]</t>
  </si>
  <si>
    <t>56143D</t>
  </si>
  <si>
    <t xml:space="preserve">SMĚSI Z KAMENIVA STMELENÉ CEMENTEM  SC C 1,5/2,0 TL. DO 150MM</t>
  </si>
  <si>
    <t xml:space="preserve">"výjimečně pojížděné plochy - SC C1,5/2 tl. 120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[A]_x000d_
 "hmatná dlažba pro nevidomé - SC C 1,5/2  TL.120 mm "12*0,4 = 4,800 [B]_x000d_
 "Celkové množství "124.620000 = 124,620 [C]</t>
  </si>
  <si>
    <t>56334</t>
  </si>
  <si>
    <t>VOZOVKOVÉ VRSTVY ZE ŠTĚRKODRTI TL. DO 200MM</t>
  </si>
  <si>
    <t>fr. 0/63</t>
  </si>
  <si>
    <t>"chodník - ŠD tl. 200 mm
10,9 * 0,30 = 3,27
1 * 0,8 = 0,8
6,5 * 0,7 = 4,55
12,35 * 0,35 = 4,323
13 * 0,73 = 9,49
2 * 0,35 = 0,7
3 * 0,11 = 0,33
1,5 * 14,02 = 21,03
0,3 * 8,27 = 2,481
0,27 * 15,6 = 4,212
0,27 * 12,4 = 3,348
0,17 * 21 = 3,57
0,1 * 8,7 = 0,87
0,12 * 31,5 = 3,78
0,3 * 1 = 0,3
0,5 * 6 = 3
0,13 * 32,6 = 4,238 "70,292 = 70,292 [A]_x000d_
 "výjimečně pojížděné plochy - ŠD tl. 170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[B]_x000d_
 "hmatná dlažba pro nevidomé - ŠD tl. 170 mm "12*0,4 = 4,800 [C]_x000d_
 "Celkové množství "194.912000 = 194,912 [D]</t>
  </si>
  <si>
    <t>"Přeskládání stávající bet. zámkové dlažby v šířce 0,75 m "(12,5 + 6,5 + 29,5 + 3,3 + 3,3 + 3,3 + 3,5 + 3 + 3 + 3 + 3,6 + 4 + 5,3 + 5 + 4,5 + 3,6 + 7,4 + 4 + 4 + 6,2 + 2 + 3,2 + 3,4 + 4 + 12 + 4,5 + 2,3 + 2,1 + 3,2 + 5,25 + 4 + 6 + 66,5 + 113,5 + 15 + 1,4) * 0,75 = 275,138 [A]</t>
  </si>
  <si>
    <t>582611</t>
  </si>
  <si>
    <t>KRYTY Z BETON DLAŽDIC SE ZÁMKEM ŠEDÝCH TL 60MM DO LOŽE Z KAM</t>
  </si>
  <si>
    <t>"ZÁMKOVÁ DLAŽBA- tvar obdélník, barva PŘÍRODNÍ TL. 60 mm
10,9 * 0,30 = 3,27
1 * 0,8 = 0,8
6,5 * 0,7 = 4,55
12,35 * 0,35 = 4,323
13 * 0,73 = 9,49
2 * 0,35 = 0,7
3 * 0,11 = 0,33
1,5 * 14,02 = 21,03
0,3 * 8,27 = 2,481
0,27 * 15,6 = 4,212
0,27 * 12,4 = 3,348
0,17 * 21 = 3,57
0,1 * 8,7 = 0,87
0,12 * 31,5 = 3,78
0,3 * 1 = 0,3
0,5 * 6 = 3
0,13 * 32,6 = 4,238 "70,292 = 70,292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</si>
  <si>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</si>
  <si>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582612</t>
  </si>
  <si>
    <t>KRYTY Z BETON DLAŽDIC SE ZÁMKEM ŠEDÝCH TL 80MM DO LOŽE Z KAM</t>
  </si>
  <si>
    <t>"ZÁMKOVÁ DLAŽBA – tvar obdélník, barva přírodní TL. 80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[A]</t>
  </si>
  <si>
    <t>58261B</t>
  </si>
  <si>
    <t>KRYTY Z BETON DLAŽDIC SE ZÁMKEM BAREV RELIÉF TL 80MM DO LOŽE Z KAM</t>
  </si>
  <si>
    <t>"ZÁMKOVÁ DLAŽBA – tvar obdélník, barva červená TL. 80 mm "12*0,4 = 4,800 [A]</t>
  </si>
  <si>
    <t>"Chránička ČEZ "12,4 = 12,400 [A]_x000d_
 "Chránička VO "11,8 = 11,800 [B]_x000d_
 "Celkové množství "24.200000 = 24,200 [C]</t>
  </si>
  <si>
    <t>"Výšková úprava poklopů + nákup nových "10 = 10,000 [A]</t>
  </si>
  <si>
    <t>"dle zaměření stávajícího stavu a pochůzky "_x000d_
 "počet poklopů "10 = 10,000 [B]</t>
  </si>
  <si>
    <t>"dle zaměření stávajícího stavu a pochůzky "_x000d_
 "počet stávajících krycích hrnců "11 = 11,000 [B]</t>
  </si>
  <si>
    <t>917212</t>
  </si>
  <si>
    <t>ZÁHONOVÉ OBRUBY Z BETONOVÝCH OBRUBNÍKŮ ŠÍŘ 80MM</t>
  </si>
  <si>
    <t>CHODNÍKOVÁ OBRUBA 1000/250/80 (do bet.lože s boční opěrou)
odměřeno z výkresu Situace D.1.1.1.2, D.1.1.1.3</t>
  </si>
  <si>
    <t>"CHODNÍKOVÁ OBRUBA 1000/250/80 (do bet.lože s boční opěrou) "1 + 2 + 2 + 2 + 2 + 2 + 2 + 1,5 + 1,6 + 2 + 2 + 2,5 + 2,5 + 2,4 + 2,4 + 2,6 + 2,6 + 5,4 + 4,1 + 1,4 + 13,8 + 14 = 73,800 [A]</t>
  </si>
  <si>
    <t>"SILNIČNÍ OBRUBA (1000/250/150 mm) "20 = 20,000 [A]</t>
  </si>
  <si>
    <t>"dle situace stávajícího stavu "_x000d_
 "původní UV k výměně "9 = 9,000 [B]</t>
  </si>
  <si>
    <t>SO 101.21</t>
  </si>
  <si>
    <t>Chodníky, sjezdy a nástupiště - uznatelné - NEPŘÍMÉ VÝDAJE</t>
  </si>
  <si>
    <t>118,766 = 118,766 [A]</t>
  </si>
  <si>
    <t>"pol. 12110 "1,092 = 1,092 [g]_x000d_
 "pol. 12373 "58,474+1,2 = 59,674 [F]_x000d_
 "pol. 13273 "8,712 = 8,712 [k]_x000d_
 "pol. 12922 "5,6*0,1 = 0,560 [C]_x000d_
 "Mezisoučet "70.038000 = 70,038 [E]_x000d_
 70,038*2,0 = 140,076 [A]</t>
  </si>
  <si>
    <t>"pol. 11333a "55,939*1,9 = 106,284 [A]</t>
  </si>
  <si>
    <t>"pol. 11318 "8,84 = 8,840 [A]_x000d_
 "pol. 11352 "839,2*0,5*0,4 = 167,840 [C]_x000d_
 "pol. 96687 "9*1*1 = 9,000 [D]_x000d_
 "Mezisoučet "185.680000 = 185,680 [E]_x000d_
 185,68*2,3 = 427,064 [F]</t>
  </si>
  <si>
    <t>"pol. 11332a a b "(77,578+68,785)*1,9 = 278,090 [A]</t>
  </si>
  <si>
    <t>"pol. 11333b "16,032 = 16,032 [A]_x000d_
 "pol. 11372b "20,251 = 20,251 [B]_x000d_
 "Mezisoučet "36.283000 = 36,283 [C]_x000d_
 36,283*1,9 = 68,938 [D]</t>
  </si>
  <si>
    <t>SO 101.3</t>
  </si>
  <si>
    <t>Intravilán Skřivany, km 38,410 – 39,653 - propustky - PŘÍMÉ VÝDAJE HLAVNÍ</t>
  </si>
  <si>
    <t>Zhotovitel v ceně zohlední skutečně vynaložené náklady na dopravu na místo uložení</t>
  </si>
  <si>
    <t>"Odstranění zámkové dlažby tl. 60 mm
s podsypem tl. 40 mm "6*1*0,1 = 0,600 [A]</t>
  </si>
  <si>
    <t>129957</t>
  </si>
  <si>
    <t>ČIŠTĚNÍ POTRUBÍ DN DO 500MM</t>
  </si>
  <si>
    <t>"Pročištění bet. potrubí DN 500 tlakovou vodou PP3 "20 = 20,000 [A]</t>
  </si>
  <si>
    <t>Odměřeno planimetricky v programu AutoCad ze situační výkresů stavby a vzorových příčných řezů
Včetně dopravy a uložení na skládku.
Zhotovitel v ceně zohlední skutečně vynaložené náklady na dopravu na místo uložení</t>
  </si>
  <si>
    <t>"Zemní práce pro vyhloubení zajišťovacích prahů PP1 "((2,5 * 0,3 * 0,6) * 2) = 0,900 [A]_x000d_
 "Zemní práce pro vyhloubení zajišťovacích prahů PP2 "((2,5 * 0,3 * 0,6) * 2) = 0,900 [B]_x000d_
 "Zemní práce pro vyhloubení zajišťovacích prahů PP3 "(3 * 0,3 * 0,6) * 2 = 1,080 [C]_x000d_
 "Zemní práce pro vyhloubení zajišťovacích prahů PP4 "((2,5 * 0,3 * 0,6) * 2) = 0,900 [D]_x000d_
 "Celkové množství "3.780000 = 3,780 [E]</t>
  </si>
  <si>
    <t>Odměřeno planimetricky v programu AutoCad ze situační výkresů stavby a vzorových příčných řezů
Uložení odpadu na skládce zhotovitele.</t>
  </si>
  <si>
    <t>"z pol. č. 13273 "3,78 = 3,780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</si>
  <si>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</si>
  <si>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Odměřeno planimetricky v programu AutoCad ze situační výkresů stavby a vzorových příčných řezů
Únosný podklad pod krajnice – nenamrzavý materiál – zhutněno</t>
  </si>
  <si>
    <t>"Hutněný zásyp I=0,8 až 0,9, hutněno po 300 mm "(7,00 * 0,54) * 3 = 11,340 [A]</t>
  </si>
  <si>
    <t>Odměřeno planimetricky v programu AutoCad ze situační výkresů stavby a vzorových příčných řezů</t>
  </si>
  <si>
    <t>7,4*1,2*3+3*0,3*2+2,5*0,3*3+4*1,2+26,25+5,75 = 67,490 [A]</t>
  </si>
  <si>
    <t>"Podkladní beton C12/15 - Xo tl. 100 mm "((7,4 * 1,2) * 0,1) * 3 = 2,664 [A]</t>
  </si>
  <si>
    <t>45131A</t>
  </si>
  <si>
    <t>PODKLADNÍ A VÝPLŇOVÉ VRSTVY Z PROSTÉHO BETONU C20/25</t>
  </si>
  <si>
    <t>"Betonové lůžko C20/25 – XF3 tl. 200 mm "((7,4 * 1,56) * 0,2) * 3 = 6,926 [A]</t>
  </si>
  <si>
    <t>Odměřeno planimetricky v programu AutoCad ze situační výkresů stavby a vzorových příčných řezů
Štěrkopískové lože pod troubu a stabilizační prahy. ŠP 0/22</t>
  </si>
  <si>
    <t>"ŠP frakce 0 – 32 hutněných po 150 mm "(7,00 * 0,27) * 3 = 5,670 [A]_x000d_
 "Podklad nebo podsyp ze štěrkopísku ŠP tl 100 mm - pod zajišťovací prahy "((2,5 * 0,3) * 2 * 0,1) * 3 = 0,450 [B]_x000d_
 "Podklad nebo podsyp ze štěrkopísku ŠP tl 100 mm - pod zajišťovací prahy PP3 "((3 * 0,3) * 2 * 0,1) = 0,180 [C]_x000d_
 "Celkové množství "6.300000 = 6,300 [D]</t>
  </si>
  <si>
    <t>465512</t>
  </si>
  <si>
    <t>DLAŽBY Z LOMOVÉHO KAMENE NA MC</t>
  </si>
  <si>
    <t>Odměřeno planimetricky v programu AutoCad ze situační výkresů stavby a vzorových příčných řezů
Opevnění čel podélného propustku lomovým kamenem tl. 200 mm do betonu min. tl. 100 mm</t>
  </si>
  <si>
    <t xml:space="preserve">"Dlažba z lomového kamene do bet.lože tl.100 mm C30/37-XF3,XC4 s vyspárováním tl 200 mm "2,3744 * 2 * 3 +(1,5 * 1,5) * 4+(1,5 * 1) * 2 = 26,246 [A]_x000d_
 "Dlažba z lomového kamene do bet.lože tl.100 mm C30/37-XF3,XC4 s vyspárováním tl 200 mm  PP3 "2,8744 * 2 = 5,749 [B]_x000d_
 "Mezisoučet "31.995000 = 31,995 [C]_x000d_
 c*0,3 = 9,599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</si>
  <si>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</si>
  <si>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467315</t>
  </si>
  <si>
    <t>STUPNĚ A PRAHY VODNÍCH KORYT Z PROSTÉHO BETONU C30/37</t>
  </si>
  <si>
    <t>Odměřeno planimetricky v programu AutoCad ze situační výkresů stavby a vzorových příčných řezů
Stupně a prahy podélného propustku z prostého betonu C 30/37 XF3</t>
  </si>
  <si>
    <t xml:space="preserve">"Zajišťovací práh z betonu prostého C30/37 - XF3,XC4 "((2,5 * 0,3 * 0,5) * 2) * 3 = 2,250 [A]_x000d_
 "Zajišťovací práh z betonu prostého C30/37 - XF3,XC4  PP3 "((3,0 * 0,3 * 0,5) * 2) = 0,900 [B]_x000d_
 "Celkové množství "3.150000 = 3,150 [C]</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</si>
  <si>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</si>
  <si>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87434</t>
  </si>
  <si>
    <t>POTRUBÍ Z TRUB PLASTOVÝCH ODPADNÍCH DN DO 200MM</t>
  </si>
  <si>
    <t>Odměřeno planimetricky v programu AutoCad ze situační výkresů stavby a vzorových příčných řezů
Přípojka UV PVC SN16</t>
  </si>
  <si>
    <t>"PVC potrubí SN 16 DN 200 "12 = 12,000 [A]_x000d_
 "Celkové množství "12.000000 = 12,000 [B]</t>
  </si>
  <si>
    <t>9111A1</t>
  </si>
  <si>
    <t>ZÁBRADLÍ SILNIČNÍ S VODOR MADLY - DODÁVKA A MONTÁŽ</t>
  </si>
  <si>
    <t xml:space="preserve">"Dopravně bezpečnostní zábradlí  PP3 "4+3 = 7,000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</si>
  <si>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</si>
  <si>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</si>
  <si>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</si>
  <si>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7 = 7,000 [A]</t>
  </si>
  <si>
    <t>Položka zahrnuje:
- demontáž a odstranění zařízení
- jeho odvoz na předepsané místo
Položka nezahrnuje:
- x</t>
  </si>
  <si>
    <t>9183B2</t>
  </si>
  <si>
    <t>PROPUSTY Z TRUB DN 400MM ŽELEZOBETONOVÝCH</t>
  </si>
  <si>
    <t>"ŽB trouba DN 400 "8*3 = 24,000 [A]</t>
  </si>
  <si>
    <t>Položka zahrnuje:
- dodání a položení potrubí z trub z dokumentací předepsaného materiálu a předepsaného průměru
- případné úpravy trub (zkrácení, šikmé seříznutí)
Položka nezahrnuje:
- podkladní vrstvy a obetonování</t>
  </si>
  <si>
    <t>9183B3</t>
  </si>
  <si>
    <t>PROPUSTY Z TRUB DN 400MM PLASTOVÝCH</t>
  </si>
  <si>
    <t>"Nastavení betonové trouby DN 400 plastovou troubou DN 400 pro vytvoření šikmých čel "2+2 = 4,000 [A]</t>
  </si>
  <si>
    <t>96613</t>
  </si>
  <si>
    <t>BOURÁNÍ KONSTRUKCÍ Z KAMENE NA MC</t>
  </si>
  <si>
    <t>"Vybourání odláždění vtoku a výtoku propustku z žulové kostky drobné do betonu PP3 "((1,5 * 1) * 2 + (1,5 * 1,5) * 2 * 2)*0,25 = 3,000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</si>
  <si>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</si>
  <si>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t>
  </si>
  <si>
    <t>BOURÁNÍ KONSTRUKCÍ ZE ŽELEZOBETONU</t>
  </si>
  <si>
    <t xml:space="preserve">"Vybourání betonových čel PP2 "((2,8 * 0,3 * 0,6) * 2) = 1,008 [A]_x000d_
 "Vybourání základů stěn stav. propustku PP2 "((2,8 * 0,6 * 0,8) * 2) = 2,688 [B]_x000d_
 "Vybourání betonových čel  PP3 "(3,0 * 0,8 * 1,5) * 2 = 7,200 [C]_x000d_
 "Vybourání základů stěn stav. propustku PP3 "(3,0 * 0,8 * 0,8) * 2 = 3,840 [D]_x000d_
 "Vybourání bet. říms odlážděného vtoku a výtoku propustku PP3 "(1,5 * 0,2 * 0,07) * 4 = 0,084 [E]_x000d_
 "Celkové množství "14.820000 = 14,820 [F]</t>
  </si>
  <si>
    <t>966345</t>
  </si>
  <si>
    <t>BOURÁNÍ PROPUSTŮ Z TRUB DN DO 300MM</t>
  </si>
  <si>
    <t>"Vybourání stávající plast. trouby DN 300 PP2 "6 = 6,000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</si>
  <si>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</si>
  <si>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"Vybourání stávající bet. trouby DN 300 PP4 "10 = 10,000 [A]</t>
  </si>
  <si>
    <t>966346</t>
  </si>
  <si>
    <t>BOURÁNÍ PROPUSTŮ Z TRUB DN DO 400MM</t>
  </si>
  <si>
    <t>Odměřeno planimetricky v programu AutoCad ze situační výkresů stavby a vzorových příčných řezů
Odstranění plastového potrubí DN 400
PP1 km 1,075 50</t>
  </si>
  <si>
    <t>"bourání stávajícího příčného propustu v km 0,169 19 "6 = 6,000 [A]_x000d_
 "Celkové množství "6.000000 = 6,000 [B]</t>
  </si>
  <si>
    <t>SO 101.31</t>
  </si>
  <si>
    <t>Intravilán Skřivany, km 38,410 – 39,653 - propustky - NEPŘÍMÉ VÝDAJE</t>
  </si>
  <si>
    <t>"z pol. č. 129957 "20*0,5 = 10,000 [A]_x000d_
 "z pol. č. 13273 "3,78 = 3,780 [B]_x000d_
 "Mezisoučet "13.780000 = 13,780 [C]_x000d_
 13,78*2 = 27,560 [D]</t>
  </si>
  <si>
    <t>"pol. 11318 "0,6 = 0,600 [H]_x000d_
 "pol. 96613 "3 = 3,000 [A]_x000d_
 "pol. 96616 "14,82 = 14,820 [B]_x000d_
 "pol. 966345a "6*0,4*0,4 = 0,960 [C]_x000d_
 "pol. 966345b "10*0,4*0,4 = 1,600 [D]_x000d_
 "pol. 966346 "6*0,5*0,5 = 1,500 [E]_x000d_
 "Mezisoučet "22.480000 = 22,480 [F]_x000d_
 22,48*2,3 = 51,704 [G]</t>
  </si>
  <si>
    <t>SO 102</t>
  </si>
  <si>
    <t>Extravilán Skřivany – Smidary (Červeněves), km 39,653 – 40,450 - PŘÍMÉ VÝDAJE HLAVNÍ</t>
  </si>
  <si>
    <t>včetně likvidace
odměřeno z výkresu Situace D.1.1.2.2</t>
  </si>
  <si>
    <t>"Odstranění náletových dřevin v příkopu (keře) SO 102 "70 = 70,000 [A]</t>
  </si>
  <si>
    <t>včetně likvidace
odměřeno z výkresu Situace D.1.1.2.2
Zhotovitel v ceně zohlední skutečně vynaložené náklady na dopravu na místo uložení</t>
  </si>
  <si>
    <t>"dle stávajícího stavu "_x000d_
 "Obvod do 0,9 m "3 = 3,000 [B]</t>
  </si>
  <si>
    <t>Odstranění stávajících nestmelených vrstev (ŠD a ŠP) dle jádrových vrtů.
Uvažováno celoplošné odstranění. vč. uložení na skládku. Provedení dle skutečnosti, čerpáno se souhlasem TDI.
odměřeno z výkresu Situace D.1.1.2.2
Zhotovitel v ceně zohlední skutečně vynaložené náklady na dopravu na místo uložení</t>
  </si>
  <si>
    <t>"dle zaměření stávajícího stavu a diagnostického průzkumu "_x000d_
 "Komunikace km 1,243 00 – 1,500 00 "(6,46 * 257)*0,26 = 431,657 [B]_x000d_
 "Komunikace km 1,500 00 – 1,800 00 "(6,28 * 300) *0,22 = 414,480 [C]_x000d_
 "Komunikace km 1,800 00 – 2,040 00 "(6,38 * 240,0) *0,26 = 398,112 [D]_x000d_
 "odstranění krajnice tl.150 mm "1573*1*0,15 = 235,950 [E]_x000d_
 "Celkové množství "1480.199000 = 1480,199 [F]</t>
  </si>
  <si>
    <t xml:space="preserve">Celoplošné frézování stávajícího krytu vozovky vč. zazubení stávajících vrstev v místě napojení.  
Frézink v majetku zhotovitele.
Není nebezpečným odpadem.
odměřeno z výkresu Situace D.1.1.2.2</t>
  </si>
  <si>
    <t>"dle zaměření stávajícího stavu a diagnostického průzkumu "_x000d_
 "Komunikace km 1,243 00 – 1,500 00 "(6,46 * 257) *0,19 = 315,442 [B]_x000d_
 "Komunikace km 1,500 00 – 1,800 00 "(6,28 * 300) *0,09 = 169,560 [C]_x000d_
 "Komunikace km 1,800 00 – 2,040 00 "(6,38 * 240,0) *(0,1+0,05+0,025+0,065) = 367,488 [D]_x000d_
 "Celkové množství "852.490000 = 852,490 [E]</t>
  </si>
  <si>
    <t xml:space="preserve">Celoplošné frézování stávajícího krytu vozovky vč. zazubení stávajících vrstev v místě napojení.  
Odvoz frézingu na skládku. 
Frézing nebezpečným odpadem.
odměřeno z výkresu Situace D.1.1.2.2</t>
  </si>
  <si>
    <t>"dle zaměření stávajícího stavu a diagnostického průzkumu "_x000d_
 "Komunikace km 1,500 00 – 1,800 00 "(6,28 * 300)*(0,075+0,045+0,04) = 301,440 [B]</t>
  </si>
  <si>
    <t>včetně odvozu a likvidace
odměřeno z výkresu Situace D.1.1.2.2</t>
  </si>
  <si>
    <t>"Řezaná spára do asfaltu do 40 mm – prac. spára "(6,5 + 6,5 + 6) = 19,000 [A]</t>
  </si>
  <si>
    <t>Odkopávky pro nové konstrukční vrstvy
odměřeno z výkresu Situace D.1.1.2.2
Zhotovitel v ceně zohlední skutečně vynaložené náklady na dopravu na místo uložení</t>
  </si>
  <si>
    <t xml:space="preserve">"dle zaměření stávajícího stavu a diagnostického průzkumu "_x000d_
 "Odkopávky pro nové konstrukční vrstvy
km 1,243 00 – 1,500 00, tl. 170 mm     
6,46 * 257 * 0,17 = 282,237 m3
km 1,500 00 – 1,800 00, tl. 150 mm     
6,28 * 300 * 0,15 = 282,60 m3
km 1,800 00 – 2,040 00, tl. 120 mm     
6,38 * 240,0 * 0,12 = 183,744 m3 "748,581 = 748,581 [B]</t>
  </si>
  <si>
    <t>Natěžení zeminy z meziskládky a ze zemníku pro uložení do nově ohumusovávaných ploch. 
odměřeno z výkresu Situace D.1.1.2.2</t>
  </si>
  <si>
    <t>"pol. 18230 "231,435 = 231,435 [A]</t>
  </si>
  <si>
    <t>odměřeno z výkresu Situace D.1.1.2.2</t>
  </si>
  <si>
    <t>"dle zaměření stávajícího stavu "_x000d_
 "odstranění nánosů z krajnice tl.100 mm "1573*1 = 1573,000 [B]</t>
  </si>
  <si>
    <t>REPROFILACE PŘÍKOPŮ RYPADLEM, OBJEM NÁNOSŮ DO 0,3 m3/m
odměřeno z výkresu Situace D.1.1.2.2</t>
  </si>
  <si>
    <t>(53 + 80 + 144 + 67 + 422 + 265 + 410) = 1441,000 [A]</t>
  </si>
  <si>
    <t>Vyhloubení rýhy pro obrubu
Odstranění zeminy dle jádrových vrtů - uložení na skládku. Zhotovitel zohlední možnost využití materiálu na stavbě
odměřeno z výkresu Situace D.1.1.2.2
Zhotovitel v ceně zohlední skutečně vynaložené náklady na dopravu na místo uložení</t>
  </si>
  <si>
    <t>"Vyhloubení rýhy pro obrubu "(6 + 6 + 6 + 6 + 6) * 0,5 * 0,4 = 6,000 [A]_x000d_
 "Výkop - VSAKOVACÍ PŘÍKOP S DRENÁŽÍ "(0,3 * 0,4 * 43) = 5,160 [B]_x000d_
 "Celkové množství "11.160000 = 11,160 [C]</t>
  </si>
  <si>
    <t>uložení vykopané zeminy a ornice.
uložení na skládku nebo deponii
odměřeno z výkresu Situace D.1.1.2.2</t>
  </si>
  <si>
    <t>"pol. 13273 "11,16 = 11,160 [A]_x000d_
 "pol. 12373 "748,581 = 748,581 [B]_x000d_
 "Celkové množství "759.741000 = 759,741 [C]</t>
  </si>
  <si>
    <t xml:space="preserve">Únosný podklad pod krajnice – nezámrzný materiál, zhutněno -  prům. tl.100 mm
odměřeno z výkresu Situace D.1.1.2.2</t>
  </si>
  <si>
    <t xml:space="preserve">(797 + 797 - 6  -6 - 6 - 6 - 6 -21,1) * 0,56 * 0,1 = 86,402 [A]</t>
  </si>
  <si>
    <t xml:space="preserve">vsakovací jáma - filtrační vrstva kameniva tl. 0,15 m, fr.8-16   
vsakovací jáma - HDK tl. 1,35 m, fr.32-63
odměřeno z výkresu Situace D.1.1.2.2</t>
  </si>
  <si>
    <t>"dle zaměření stávajícího stavu a diagnostického průzkumu "_x000d_
 "filtrační vrstva kameniva tl. 0,15 m, fr.8-16 "(1,0 * 0,15) * 43 = 6,450 [B]_x000d_
 "HDK tl. 1,35 m, fr.32-63 "(0,60 * 0,47 * 43) = 12,126 [C]_x000d_
 "Celkové množství "18.576000 = 18,576 [D]</t>
  </si>
  <si>
    <t>frakce 0-16 mm, vč. ztratného a zhutnění. Hutněný obsyp potrubí (300 mm nad vršek potrubí)
odměřeno z výkresu Situace D.1.1.2.2</t>
  </si>
  <si>
    <t>"Obsyp dren. trubky fr.8/16 tl. 0,10 m "4,3- (0,08 * 0,08 * 3,14 * 43) = 3,436 [A]</t>
  </si>
  <si>
    <t>úprava zemní pláně zhutněním
odměřeno z výkresu Situace D.1.1.2.2</t>
  </si>
  <si>
    <t>"plocha pláně komunikace (odečteno z AutoCADU) "6376 = 6376,000 [A]_x000d_
 "pod krajnicí "173,576 = 173,576 [B]_x000d_
 "Celkové množství "6549.576000 = 6549,576 [C]</t>
  </si>
  <si>
    <t>Rozprostření ornice v tl. 150 mm
odměřeno z výkresu Situace D.1.1.2.2</t>
  </si>
  <si>
    <t>"v ploše (odečteno z AutoCadu) "(797 + 797- 6- 6 -6 -6 -6 -21,1) * 1 = 1542,900 [A]_x000d_
 "Mezisoučet "A = 1542,900 [B]_x000d_
 "tl. vrstvy "B*0,15 = 231,435 [C]</t>
  </si>
  <si>
    <t>Založení trávníku semenem z nízkorostoucích travin.
odměřeno z výkresu Situace D.1.1.2.2</t>
  </si>
  <si>
    <t>"v ploše (odečteno z AutoCadu) "(797 + 797- 6- 6 -6 -6 -6 -21,1) * 1 = 1542,900 [A]</t>
  </si>
  <si>
    <t>v prostoru nově ohumusovávaných ploch
odměřeno z výkresu Situace D.1.1.2.2</t>
  </si>
  <si>
    <t xml:space="preserve">separační geotextílie pro trativod CBR &gt; 3kN, dle TP 97 - čerpáno se souhlasem TDI
a
VSAKOVACÍ PŘÍKOP S DRENÁŽÍ  - Separační geotextílie
odměřeno z výkresu Situace D.1.1.2.2</t>
  </si>
  <si>
    <t xml:space="preserve">"VSAKOVACÍ PŘÍKOP S DRENÁŽÍ  - Separační geotextílie "3*43 = 129,000 [A]_x000d_
 "VSAKOVACÍ PŘÍKOP S DRENÁŽÍ  - Vodoprpopustná a separační geotextílie "1*43 = 43,000 [B]_x000d_
 "Celkové množství "172.000000 = 172,000 [C]</t>
  </si>
  <si>
    <t>215663</t>
  </si>
  <si>
    <t>ÚPRAVA PODLOŽÍ HYDRAULICKÝMI POJIVY DO 2% HL DO 0,5M</t>
  </si>
  <si>
    <t xml:space="preserve">"Sanace zemní pláně komunikace km 1,243 – 2,040   
Sanace vozovky – předsušení 2 % + následně zpevnění 4 % (např. GEOSOL C 50) "(797) * 8 = 6376,000 [A]</t>
  </si>
  <si>
    <t>Položka zahrnuje:
- zafrézování předepsaného množství hydraulického pojiva do podloží do hloubky do 0,5m
- zhutnění
- druh hydraulického pojiva stanoví zadávací dokumentace
Položka nezahrnuje:
- x</t>
  </si>
  <si>
    <t>215669</t>
  </si>
  <si>
    <t>ÚPRAVA PODLOŽÍ HYDRAULICKÝMI POJIVY HL DO 0,5M - PŘÍPLATEK ZA DALŠÍCH 0,5%</t>
  </si>
  <si>
    <t>"následně zpevnění 4 % (např. GEOSOL C 50) "(797) * 8 *4 = 25504,000 [A]</t>
  </si>
  <si>
    <t>Položka zahrnuje:
- příplatek za 0,5% dalšího (i započatého) množství hydraulického pojiva přes 2%
- druh hydraulického pojiva stanoví zadávací dokumentace
Položka nezahrnuje:- x</t>
  </si>
  <si>
    <t>odměřeno z výkresu Situace D.1.1.2.2
frakce 0/32</t>
  </si>
  <si>
    <t>"pod lože obruby "36*0,5*0,15 = 2,700 [A]</t>
  </si>
  <si>
    <t>(6,04 * 797) = 4813,880 [A]_x000d_
 "délka krajnice "0,7 * (1542,9) = 1080,030 [B]_x000d_
 "Celkové množství "5893.910000 = 5893,910 [C]</t>
  </si>
  <si>
    <t>odměřeno z výkresu Situace D.1.1.2.2
fr. 0/63</t>
  </si>
  <si>
    <t>(6,04 * 797) = 4813,880 [A]_x000d_
 "délka krajnice "1,0 * (1542,9) = 1542,900 [B]_x000d_
 "Celkové množství "6356.780000 = 6356,780 [C]</t>
  </si>
  <si>
    <t xml:space="preserve">R-materiál (frézing) RA 0/32 na nezpevněné krajnice nebo nezpevněné sjezdy.   
Položka nezahrnuje nákup nového materiálu. Bude použit materiál, který vznikl při frézování.
odměřeno z výkresu Situace D.1.1.2.2</t>
  </si>
  <si>
    <t>"krajnice z frezinku tl.150 mm – získaného na této stavbě "(797+797-6-6-6-6-6-21,1)*0,75 = 1157,175 [A]</t>
  </si>
  <si>
    <t>Infiltrační postřik mod. katioaktivní emulzí C60 BP3, po vyštěpení 1,00 kg/m2. Pod ACP
odměřeno z výkresu Situace D.1.1.2.2</t>
  </si>
  <si>
    <t>"pod ACP "5893,91 = 5893,910 [A]</t>
  </si>
  <si>
    <t>Spojovací postřik mod. katioaktivní emulzí C60 BP3, po vyštěpení 0,30 kg/m2. Pod ACO a ACL
odměřeno z výkresu Situace D.1.1.2.2</t>
  </si>
  <si>
    <t>"pod ACO "4937,312 = 4937,312 [A]_x000d_
 "pod ACL "5091,602 = 5091,602 [B]_x000d_
 "Celkové množství "10028.914000 = 10028,914 [C]</t>
  </si>
  <si>
    <t>Obrusná vrstva: ACO 11+ 50/70; 40 mm dle ČSN EN 13108-1
V celém řešeném úseku + napojení na stávající stav
odměřeno z výkresu Situace D.1.1.2.2</t>
  </si>
  <si>
    <t>"Komunikace km 1,243 – 2,040 "(6,04 * 797) = 4813,880 [A]</t>
  </si>
  <si>
    <t>Asfalt. Bet. pro ložní vrstvy ACL 16+ s asfalt. Pojivem 50/70, TL.60 mm
odměřeno z výkresu Situace D.1.1.2.2</t>
  </si>
  <si>
    <t xml:space="preserve">"Asfalt. Bet. pro ložní vrstvy ACL 16+ s asfalt. Pojivem 50/70, TL.60 mm  Komunikace km 1,243 – 2,040 "(6,04 * 797) = 4813,880 [A]_x000d_
 "délka krajnice "0,08 * (1542,9) = 123,432 [B]_x000d_
 "Celkové množství "4937.312000 = 4937,312 [C]</t>
  </si>
  <si>
    <t>Asfalt. Bet. pro podkladní vrstvy ACP 22+ s asfalt. Pojivem 50/70, TL.70 mm
odměřeno z výkresu Situace D.1.1.2.2</t>
  </si>
  <si>
    <t xml:space="preserve">"Asfalt. Bet. pro podkladní vrstvy ACP 22+ s asfalt. Pojivem 50/70, TL.70 mm  Komunikace km 1,243 – 2,040 "(6,04 * 797) = 4813,880 [A]_x000d_
 "délka krajnice "0,18 * (1542,9) = 277,722 [B]_x000d_
 "Celkové množství "5091.602000 = 5091,602 [C]</t>
  </si>
  <si>
    <t xml:space="preserve">VSAKOVACÍ PŘÍKOP S DRENÁŽÍ  
Drenážní plastové potrubí DN 160                                  
Kompletní položka pro provedení trativodu - potrubí DN 160 min. SN 8 celoperforované, 
odměřeno z výkresu Situace D.1.1.2.2</t>
  </si>
  <si>
    <t>"délka trativodu (odečteno z AutoCadu) "43 = 43,000 [A]</t>
  </si>
  <si>
    <t>91225</t>
  </si>
  <si>
    <t>SMĚROVÉ SLOUPKY KOVOVÉ VČET ODRAZ PÁSKU</t>
  </si>
  <si>
    <t>43 * Z11 a,b – Směrové sloupky (bílé)
odměřeno z výkresu Situace D.1.1.2.2</t>
  </si>
  <si>
    <t>43 = 43,000 [A]</t>
  </si>
  <si>
    <t>Položka zahrnuje:
- dodání a osazení sloupku včetně nutných zemních prací
- vnitrostaveništní a mimostaveništní doprava
- odrazky plastové nebo z retroreflexní fólie
Položka nezahrnuje:
- x</t>
  </si>
  <si>
    <t>91228</t>
  </si>
  <si>
    <t>SMĚROVÉ SLOUPKY Z PLAST HMOT VČETNĚ ODRAZNÉHO PÁSKU</t>
  </si>
  <si>
    <t>2 * Z11 g – Směrové sloupky (červené)
odměřeno z výkresu Situace D.1.1.2.2</t>
  </si>
  <si>
    <t>"2 * Z 11g – Směrové sloupky (červené) "2 = 2,000 [A]</t>
  </si>
  <si>
    <t>"Odstranění bílých směrových sloupků "16 = 16,000 [A]</t>
  </si>
  <si>
    <t>nové SDZ
SVISLÉ DOPRAVNÍ ZNAČENÍ značky (reflexní) základní velikost
2* A 29 + A 31a – Železniční přejezd se závorami + Návěstní deska 240 m
1* A 11 + E 3a – Pozor, přechod pro chodce na retrorexlexním žlutozeleném podkladu + Vzdálenost „150 m“
1* A 1b– Zatáčka vlevo
odměřeno z výkresu Situace D.1.1.2.2</t>
  </si>
  <si>
    <t>odstranění stávající SDZ - včetně odvozu, zůstává zhotoviteli
odměřeno z výkresu Situace D.1.1.2.2</t>
  </si>
  <si>
    <t>"dle situace stávajícího stavu "_x000d_
 "k odstranění "6 = 6,000 [B]</t>
  </si>
  <si>
    <t>odměřeno z výkresu Situace D.1.1.2.2
zůstává zhotoviteli</t>
  </si>
  <si>
    <t>"dle situace stávajícího stavu "_x000d_
 "k odstranění "4 = 4,000 [B]</t>
  </si>
  <si>
    <t>"Sloupek + patka "4 = 4,000 [A]</t>
  </si>
  <si>
    <t>VDZ typ II.BÍLÁ barva s retroreflexní úpravou
včetně předznačení
odměřeno z výkresu Situace D.1.1.2.2</t>
  </si>
  <si>
    <t>"V1a 125 mm (bílá plná) "(219,75 + 64,4) * 0,125 = 35,519 [A]_x000d_
 "V2b (3/1,5/0,125) (bílá přerušovaná) "456,2 * (3/4,5) * 0,125 = 38,017 [B]_x000d_
 "V3 (3/1,5/0,125) (bílá přerušovaná + plná) "(57) * (3/4,5) * 0,125 +(57) * 0,125 = 11,875 [C]_x000d_
 "V4 125 mm (bílá plná) "(797 + 798) * 0,125 = 199,375 [D]_x000d_
 "V9 šipky "(5+5)*1,2 = 12,000 [E]_x000d_
 "V18 optická psycholog. brzda v trojúhelníkovém. provedení "(3,25 + 2,7 + 2,15 + 1,6 + 1,05) * 1,0 * 2 = 21,500 [F]_x000d_
 "Celkové množství "318.286000 = 318,286 [G]</t>
  </si>
  <si>
    <t>plastem
odměřeno z výkresu Situace D.1.1.2.2</t>
  </si>
  <si>
    <t>silniční betonové obrubníky 150x250 - do betonového lože s boční opěrou. Včetně přechodových kusů v místech sjezdů a přechodů.
odměřeno z výkresu Situace D.1.1.2.2</t>
  </si>
  <si>
    <t>"SILNIČNÍ OBRUBA (1000/250/150 mm) "(6 + 6 + 6 + 6 + 6 + 6) = 36,000 [A]</t>
  </si>
  <si>
    <t>"Řezaná spára do asfaltu do 60 mm – prac. spára "(6,5 + 6,5 + 6 + 6) = 25,000 [A]_x000d_
 "Řezaná spára do asfaltu do 100 mm – prac. spára "(6,5 + 6,5 + 6 + 6) = 25,000 [B]_x000d_
 "Celkové množství "50.000000 = 50,000 [C]</t>
  </si>
  <si>
    <t>napojení pracovní spáry - zálivka za horka dle ČSN 14188 - typ N2
odměřeno z výkresu Situace D.1.1.2.2</t>
  </si>
  <si>
    <t>"Modifikovaná zálivka spár za tepla "(6,5 + 6,5 + 6 + 6) * 0,02 * 0,04 = 0,020 [A]_x000d_
 "Mezisoučet "0.020000 = 0,020 [B]_x000d_
 "Celkové množství "0.020000 = 0,020 [C]</t>
  </si>
  <si>
    <t>SO 102.01</t>
  </si>
  <si>
    <t>Extravilán Skřivany – Smidary (Červeněves), km 39,653 – 40,450 - NEPŘÍMÉ VÝDAJE</t>
  </si>
  <si>
    <t>231,435 = 231,435 [A]</t>
  </si>
  <si>
    <t>"pol. 12922 "1573*0,1 = 157,300 [H]_x000d_
 "pol. 12932 "1441*0,5 = 720,500 [m]_x000d_
 "pol. 13273 "11,16 = 11,160 [k]_x000d_
 "pol. 12373 "748,581 = 748,581 [B]_x000d_
 "Mezisoučet "1637.541000 = 1637,541 [C]_x000d_
 1637,541*2 = 3275,082 [A]</t>
  </si>
  <si>
    <t>"pol. 11332a "1480,199*1,9 = 2812,378 [A]</t>
  </si>
  <si>
    <t>"pol. 11372b "301,44*1,9 = 572,736 [A]</t>
  </si>
  <si>
    <t>SO 102.1</t>
  </si>
  <si>
    <t>Extravilán Skřivany – Smidary_(Červeněves), km 39,653–40,450_napoj. na stav. kom._NEUZNATELNÉ VÝDAJE</t>
  </si>
  <si>
    <t>"dle zaměření stávajícího stavu a diagnostického průzkumu "_x000d_
 "Bourání komunikace ve sjezdech v plných kce. vrstvách "(21,3 * 2,3) *0,1 = 4,899 [B]</t>
  </si>
  <si>
    <t>"Řezaná spára do asfaltu do 40 mm – prac. spára "8,5 = 8,500 [A]</t>
  </si>
  <si>
    <t>56331</t>
  </si>
  <si>
    <t>VOZOVKOVÉ VRSTVY ZE ŠTĚRKODRTI TL. DO 50MM</t>
  </si>
  <si>
    <t>"Výškové vyrovnání sjezdů štěrkodrtí ŠDA tl.0-50 mm + zhutnění "(6 + 6 + 6 + 6 + 6) * 1 = 30,000 [A]</t>
  </si>
  <si>
    <t>"pod ACO "78,99 = 78,990 [A]_x000d_
 "pod ACL "78,99 = 78,990 [B]_x000d_
 "Celkové množství "157.980000 = 157,980 [C]</t>
  </si>
  <si>
    <t>"Asfaltový beton pro obrusné vrstvy ACO11+ s asfalt. Pojivem 50/70, TL.40 mm "(6,00 * 1) * 5 +(21,3 * 2,3) = 78,990 [A]</t>
  </si>
  <si>
    <t>Asfalt. Bet. pro ložní vrstvy ACP 16+ s asfalt. Pojivem 50/70, TL.60 mm
odměřeno z výkresu Situace D.1.1.2.2</t>
  </si>
  <si>
    <t>"Asfalt. Bet. pro podkladní vrstvy ACP 16+ s asfalt. Pojivem 50/70, TL.60 mm
(6,00 * 1) * 5 = 30
(21,3 * 2,3) = 48,99 "78,99 = 78,990 [A]</t>
  </si>
  <si>
    <t>"Modifikovaná zálivka spár za tepla "(8,5) * 0,02 * 0,04 = 0,007 [A]</t>
  </si>
  <si>
    <t>SO 102.2</t>
  </si>
  <si>
    <t>Extravilán Skřivany – Smidary (Červeněves), km 39,653 – 40,450 - propustky - PŘÍMÉ VÝDAJE HLAVNÍ</t>
  </si>
  <si>
    <t>Odměřeno planimetricky v programu AutoCad ze situační výkresů stavby a vzorových příčných řezů
Včetně dopravy a uložení na skládku.
odměřeno z výkresu Situace D.1.1.2.2
Zhotovitel v ceně zohlední skutečně vynaložené náklady na dopravu na místo uložení</t>
  </si>
  <si>
    <t>"Zemní práce pro vyhloubení zajišťovacích prahů PP5, PP6 a PP7 "((2,5 * 0,3 * 0,6) * 2) * 3 = 2,700 [A]_x000d_
 "Zemní práce pro vyhloubení zajišťovacích prahů "(2 * 0,3 * 0,6) * 8 = 2,880 [B]_x000d_
 "Celkové množství "5.580000 = 5,580 [C]</t>
  </si>
  <si>
    <t>Odměřeno planimetricky v programu AutoCad ze situační výkresů stavby a vzorových příčných řezů
Uložení odpadu na skládce zhotovitele.
odměřeno z výkresu Situace D.1.1.2.2</t>
  </si>
  <si>
    <t>"z pol. č. 13273 "5,580 = 5,580 [A]</t>
  </si>
  <si>
    <t>Odměřeno planimetricky v programu AutoCad ze situační výkresů stavby a vzorových příčných řezů
Únosný podklad pod krajnice – nenamrzavý materiál – zhutněno
odměřeno z výkresu Situace D.1.1.2.2</t>
  </si>
  <si>
    <t>"Hutněný zásyp I=0,8 až 0,9, hutněno po 300 mm "(7,00 * 0,54) * 3 = 11,340 [A]_x000d_
 "Hutněný zásyp I=0,8 až 0,9, hutněno po 300 mm "10,5 * (0,21 + 0,21) = 4,410 [B]_x000d_
 "Celkové množství "15.750000 = 15,750 [C]</t>
  </si>
  <si>
    <t>Odměřeno planimetricky v programu AutoCad ze situační výkresů stavby a vzorových příčných řezů
odměřeno z výkresu Situace D.1.1.2.2</t>
  </si>
  <si>
    <t>"Podkladní beton C12/15 - Xo tl. 100 mm PP5, PP6 a PP7 "((7,4 * 1,2) * 0,1) * 3 = 2,664 [A]_x000d_
 "Podkladní beton C12/15 - Xo tl. 100 mm PŘP1 km 1,615 30 "(10,5 * 1,80) * 0,1 = 1,890 [B]_x000d_
 "Celkové množství "4.554000 = 4,554 [C]</t>
  </si>
  <si>
    <t>kari síť do betonové desky bude započtena v této položce - výztuž není vykazována zvlášť
odměřeno z výkresu Situace D.1.1.2.2</t>
  </si>
  <si>
    <t xml:space="preserve">"Betonové lůžko C20/25 – XF3 tl. 200 mm PP5, PP6 a PP7 "((7,4 * 1,56) * 0,2) * 3 = 6,926 [A]_x000d_
 "Betonové lůžko tl. 200 mm + obetonování trouby C20/25 – XF3  PŘP1 km 1,615 30 "(10,5 * 2,4 * 0,2) + ((1,44 * 10,5) - (0,502 * 10,5)) = 14,889 [B]_x000d_
 "Betonová deska C20/25 – XF3 tl. 150 mm + kari síť 100x100x8 mm "(7,9 * 1,80) * 0,15 = 2,133 [C]_x000d_
 "Celkové množství "23.948000 = 23,948 [D]</t>
  </si>
  <si>
    <t>Odměřeno planimetricky v programu AutoCad ze situační výkresů stavby a vzorových příčných řezů
Štěrkopískové lože pod troubu a stabilizační prahy - fr. 0/22
odměřeno z výkresu Situace D.1.1.2.2</t>
  </si>
  <si>
    <t xml:space="preserve">"ŠP frakce 0 – 32 hutněných po 150 mm "(7,00 * 0,27) * 3 = 5,670 [A]_x000d_
 "Podklad nebo podsyp ze štěrkopísku ŠP tl 100 mm - pod zajišťovací prahy PP5-PP7 "((2,5 * 0,3) * 2 * 0,1) * 3 = 0,450 [B]_x000d_
 "Podklad nebo podsyp ze štěrkopísku ŠP tl 100 mm - pod zajišťovací prahy  PŘP1 "((2,0 * 0,3) * 8 * 0,1) = 0,480 [C]_x000d_
 "Celkové množství "6.600000 = 6,600 [D]</t>
  </si>
  <si>
    <t>Odměřeno planimetricky v programu AutoCad ze situační výkresů stavby a vzorových příčných řezů
Opevnění čel podélného propustku lomovým kamenem tl. 200 mm do betonu min. tl. 100 mm
odměřeno z výkresu Situace D.1.1.2.2</t>
  </si>
  <si>
    <t xml:space="preserve">"Dlažba z lomového kamene do bet.lože tl.100 mm C30/37-XF3,XC4 s vyspárováním tl 200 mm
(2,5 * 1,0) – (0,2 * 0,2 * 3,14) = 2,3744 * 2 * 3 ks
(1,5 * 1) = 1,5 m2 "15,7464 = 15,746 [A]_x000d_
 "Dlažba z lomového kamene do bet.lože tl.100 mm C30/37-XF3,XC4 s vyspárováním tl 200 mm  PŘP1
(2,0 * 1,5) – (0,3 * 0,3 * 3,14) = 2,717 * 2 = 5,4348
(2,0 * 2,0) * 2 = 8,0 m2 "13,435 = 13,435 [B]_x000d_
 "Mezisoučet "29.181000 = 29,181 [C]_x000d_
 C*0,3 = 8,754 [D]</t>
  </si>
  <si>
    <t>Odměřeno planimetricky v programu AutoCad ze situační výkresů stavby a vzorových příčných řezů
Stupně a prahy podélného propustku z prostého betonu
odměřeno z výkresu Situace D.1.1.2.2</t>
  </si>
  <si>
    <t xml:space="preserve">"Zajišťovací práh z betonu prostého C30/37 - XF3,XC4  PP5, PP6 a PP7 "((2,5 * 0,3 * 0,5) * 2) * 3 = 2,250 [A]_x000d_
 "Zajišťovací práh z betonu prostého C30/37 - XF3,XC4  PŘP1 km 1,615 30 "((2,0 * 0,3 * 0,5) * 8) = 2,400 [B]_x000d_
 "Celkové množství "4.650000 = 4,650 [C]</t>
  </si>
  <si>
    <t xml:space="preserve">"ŽB trouba DN 400  PP5, PP6 a PP7 "8*3 = 24,000 [A]</t>
  </si>
  <si>
    <t>9183D2</t>
  </si>
  <si>
    <t>PROPUSTY Z TRUB DN 600MM ŽELEZOBETONOVÝCH</t>
  </si>
  <si>
    <t xml:space="preserve">"PŘP1 km 1,615 30  ŽB trouba DN 600 "11,5 = 11,500 [A]</t>
  </si>
  <si>
    <t>"Vybourání kamenných čel "(2,5 * 0,8 * 1,0) * 2 = 4,000 [A]</t>
  </si>
  <si>
    <t>"Vybourání základů stěn stav. propustku "(2,5 * 0,8 * 0,8) * 2 = 3,200 [A]</t>
  </si>
  <si>
    <t>odměřeno z výkresu Situace D.1.1.2.2
Odstranění plastového potrubí DN 400
PP5, PP6 a PP7</t>
  </si>
  <si>
    <t>"bourání stávajícího příčného propustu pp5, pp6 A pp7 "10 + 7,5 + 10 = 27,500 [A]</t>
  </si>
  <si>
    <t>966358</t>
  </si>
  <si>
    <t>BOURÁNÍ PROPUSTŮ Z TRUB DN DO 600MM</t>
  </si>
  <si>
    <t>"Odstranění bet. potrubí DN 600 "8,5 = 8,500 [A]</t>
  </si>
  <si>
    <t>SO 102.21</t>
  </si>
  <si>
    <t>Extravilán Skřivany – Smidary (Červeněves), km 39,653 – 40,450 - propustky - NEPŘÍMÉ VÝDAJE</t>
  </si>
  <si>
    <t>"pol. 13273 "5,58*2 = 11,160 [A]</t>
  </si>
  <si>
    <t>"pol. 96613 "4 = 4,000 [A]_x000d_
 "pol. 96616 "3,2 = 3,200 [B]_x000d_
 "pol. 966346 "27,5*0,5*0,5 = 6,875 [E]_x000d_
 "pol. 966358 "8,5*0,7*0,7 = 4,165 [C]_x000d_
 "Mezisoučet "18.240000 = 18,240 [D]_x000d_
 18,24*2,3 = 41,952 [F]</t>
  </si>
  <si>
    <t>SO 103</t>
  </si>
  <si>
    <t>Intravilán Smidary (Červeněves), km 40,450 – 41,057 - PŘÍMÉ VÝDAJE HLAVNÍ</t>
  </si>
  <si>
    <t>včetně likvidace
odměřeno z výkresu Situace D.1.1.3.2,</t>
  </si>
  <si>
    <t>"Odstranění náletových dřevin v příkopu (keře) SO 103 "50 = 50,000 [A]</t>
  </si>
  <si>
    <t>včetně likvidace
odměřeno z výkresu Situace D.1.1.3.2,
Zhotovitel v ceně zohlední skutečně vynaložené náklady na dopravu na místo uložení</t>
  </si>
  <si>
    <t>"dle stávajícího stavu "_x000d_
 "Obvod do 0,5 m "4 = 4,000 [B]</t>
  </si>
  <si>
    <t>"dle stávajícího stavu "_x000d_
 "Obvod do 0,9 m "8 = 8,000 [B]</t>
  </si>
  <si>
    <t>"Obvod přes 0,9 m "11 = 11,000 [A]</t>
  </si>
  <si>
    <t>Odstranění stávajících nestmelených vrstev (ŠD a ŠP) dle jádrových vrtů.
Uvažováno celoplošné odstranění. vč. uložení na skládku. Provedení dle skutečnosti, čerpáno se souhlasem TDI.
odměřeno z výkresu Situace D.1.1.3.2,
Zhotovitel v ceně zohlední skutečně vynaložené náklady na dopravu na místo uložení</t>
  </si>
  <si>
    <t>"dle zaměření stávajícího stavu a diagnostického průzkumu "_x000d_
 "Komunikace km 2,040 00 - 2,350 00 "(6,47 * 310,0) *0,19 = 381,083 [B]_x000d_
 "Komunikace km 2,350 00 - 2,550 00 "(7,16 * 200) *0,45 = 644,400 [C]_x000d_
 "Komunikace km 2,580 00 – 2,647 00 "(6,42 * 67) *0,23 = 98,932 [D]_x000d_
 "Celkové množství "1124.415000 = 1124,415 [E]</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</si>
  <si>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D.1.1.3.2,
Zhotovitel v ceně zohlední skutečně vynaložené náklady na dopravu na místo uložení</t>
  </si>
  <si>
    <t>"Komunikace km 2,040 00 - 2,350 00 "(6,47 * 310,0)*0,09 = 180,513 [A]_x000d_
 "Komunikace km 2,580 00 – 2,647 00 "(6,42 * 67) *0,105 = 45,165 [B]_x000d_
 "Celkové množství "225.678000 = 225,678 [C]</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</si>
  <si>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D.1.1.3.2,
Zhotovitel v ceně zohlední skutečně vynaložené náklady na dopravu na místo uložení</t>
  </si>
  <si>
    <t>"dle zaměření stávajícího stavu a diagnostického průzkumu "_x000d_
 "Komunikace km 2,350 00 - 2,550 00 "(7,16 * 200)*0,08 = 114,560 [B]</t>
  </si>
  <si>
    <t xml:space="preserve">Odstranění stávajících betonových obrubníků v místě stavby.
Vč. uložení na trvalou skládku.
Včetně Odstranění obrubníkových odrazek   74 ks
(15 + 14 + 27 + 18)
odměřeno z výkresu Situace D.1.1.3.2,</t>
  </si>
  <si>
    <t>"dle situace obrubníků "_x000d_
 "v délce (odečteno z AutoCadu) "64,5+42,6 = 107,100 [B]</t>
  </si>
  <si>
    <t>11355</t>
  </si>
  <si>
    <t>ODSTRANĚNÍ OBRUB Z DLAŽEBNÍCH KOSTEK JEDNODUCHÝCH</t>
  </si>
  <si>
    <t>odměřeno z výkresu Situace D.1.1.3.2,</t>
  </si>
  <si>
    <t>"Odstranění 1-linky z žulové kostky drobné "64,5+21,1+42,6 = 128,200 [A]</t>
  </si>
  <si>
    <t xml:space="preserve">Celoplošné frézování stávajícího krytu vozovky vč. zazubení stávajících vrstev v místě napojení.  
Frézink v majetku zhotovitele.
Není nebezpečným odpadem.
odměřeno z výkresu Situace D.1.1.3.2,</t>
  </si>
  <si>
    <t>"dle zaměření stávajícího stavu a diagnostického průzkumu "_x000d_
 "Komunikace km 2,040 00 - 2,350 00 "(6,47 * 310,0) *0,14 = 280,798 [B]_x000d_
 "Komunikace km 2,350 00 - 2,550 00 "(7,16 * 200) *0,12 = 171,840 [C]_x000d_
 "Komunikace km 2,580 00 – 2,647 00 "(6,42 * 67)*0,115 = 49,466 [D]_x000d_
 "Celkové množství "502.104000 = 502,104 [E]</t>
  </si>
  <si>
    <t>včetně odvozu a likvidace
odměřeno z výkresu Situace D.1.1.3.2,</t>
  </si>
  <si>
    <t>"Řezaná spára do asfaltu do 40 mm – prac. spára "(6,5 + 7 + 7,5 + 6,5) = 27,500 [A]</t>
  </si>
  <si>
    <t>Odkopávky pro nové konstrukční vrstvy
odměřeno z výkresu Situace D.1.1.3.2,
Zhotovitel v ceně zohlední skutečně vynaložené náklady na dopravu na místo uložení</t>
  </si>
  <si>
    <t>"dle zaměření stávajícího stavu a diagnostického průzkumu "_x000d_
 "km 2,040 00 - 2,350 00 "6,47 * 310,0 * 0,2 = 401,140 [B]_x000d_
 "km 2,580 00 – 2,647 00 "6,42 * 67 * 0,17 = 73,124 [C]_x000d_
 "Celkové množství "474.264000 = 474,264 [D]</t>
  </si>
  <si>
    <t>PRO SANACI AKTIVNÍ ZÓNY
Sanace zemní pláně komunikace km 2,040 00 - 2,550 00 a km 2,580 00 – 2,647 00 v intravilánu
(zemina jíl s vysokou plasticitou)
Bude použito se souhlasem investora
odměřeno z výkresu Situace D.1.1.3.2,
Zhotovitel v ceně zohlední skutečně vynaložené náklady na dopravu na místo uložení</t>
  </si>
  <si>
    <t xml:space="preserve">"dle zaměření stávajícího stavu a diagnostického průzkumu "_x000d_
 "Sanace zemní pláně komunikace km 2,040 00 - 2,550 00 a km 2,580 00 – 2,647 00 v intravilánu "3662,28  * 0,5 = 1831,140 [B]</t>
  </si>
  <si>
    <t>odstranění krajnice tl.150 mm
odměřeno z výkresu Situace D.1.1.3.2,
Zhotovitel v ceně zohlední skutečně vynaložené náklady na dopravu na místo uložení</t>
  </si>
  <si>
    <t>"dle zaměření stávajícího stavu a diagnostického průzkumu "_x000d_
 935 * 1 * 0,15 = 140,250 [B]</t>
  </si>
  <si>
    <t>Natěžení zeminy z meziskládky a ze zemníku pro uložení do nově ohumusovávaných ploch. 
odměřeno z výkresu Situace D.1.1.3.2,</t>
  </si>
  <si>
    <t>124,178 = 124,178 [A]_x000d_
 95,94+42,96 = 138,900 [B]_x000d_
 "Celkové množství "263.078000 = 263,078 [C]</t>
  </si>
  <si>
    <t xml:space="preserve">"dle zaměření stávajícího stavu "_x000d_
 "odstranění nánosů z krajnice tl.100 mm "(161 + 179 + 258 + 28 + 68 + 70 + 14 + 22 + 135)  * 1 = 935,000 [B]</t>
  </si>
  <si>
    <t>REPROFILACE PŘÍKOPŮ RYPADLEM, OBJEM NÁNOSŮ DO 0,3 m3/m
odměřeno z výkresu Situace D.1.1.3.2,</t>
  </si>
  <si>
    <t>(58 + 23 + 270 + 120 +33) = 504,000 [A]</t>
  </si>
  <si>
    <t>odměřeno z výkresu Situace D.1.1.3.2,
Zhotovitel v ceně zohlední skutečně vynaložené náklady na dopravu na místo uložení</t>
  </si>
  <si>
    <t>"výkop pro vpusti (UV) "12 * 2,5 = 30,000 [A]_x000d_
 "Celkové množství "30.000000 = 30,000 [B]</t>
  </si>
  <si>
    <t>Vyhloubení rýhy pro obrubu
Odstranění zeminy dle jádrových vrtů - uložení na skládku. Zhotovitel zohlední možnost využití materiálu na stavbě
odměřeno z výkresu Situace D.1.1.3.2,
Zhotovitel v ceně zohlední skutečně vynaložené náklady na dopravu na místo uložení</t>
  </si>
  <si>
    <t>"Vyhloubení rýhy pro obrubu "(179 + 135 + 258 + 22 + 14 + 28 + 70) * 0,5 * 0,4 = 141,200 [A]_x000d_
 "Chránička ČEZ "0,6*0,6*8 = 2,880 [B]_x000d_
 "pro přípojky UV, včetně pažení "1,20 * 1,5 * 67 = 120,600 [C]_x000d_
 "VSAKOVACÍ PŘÍKOP S DRENÁŽÍ "0,3*0,4*42 = 5,040 [D]_x000d_
 "Celkové množství "269.720000 = 269,720 [E]</t>
  </si>
  <si>
    <t>uložení vykopané zeminy a ornice.
uložení na skládku nebo deponii
odměřeno z výkresu Situace D.1.1.3.2,</t>
  </si>
  <si>
    <t>"pol. 12373a "474,264 = 474,264 [A]_x000d_
 "pol. 12373b - se souhlasem tdi "1831,140 = 1831,140 [B]_x000d_
 "pol. 13173 "30 = 30,000 [C]_x000d_
 "pol. 13273 "269,72 = 269,720 [D]_x000d_
 "pol. 12373c "140,25 = 140,250 [E]_x000d_
 "Celkové množství "2745.374000 = 2745,374 [F]</t>
  </si>
  <si>
    <t xml:space="preserve">Únosný podklad pod krajnice – nezámrzný materiál, zhutněno -  prům. tl.100 mm
odměřeno z výkresu Situace D.1.1.3.2,</t>
  </si>
  <si>
    <t>(38,33 + 116,6 + 59,2) * 0,31 * 0,1 = 6,638 [A]</t>
  </si>
  <si>
    <t>Vyrovnání terénu za novou obrubou - plynulé napojení na stávající stav.
V místech, kde se zužuje stávající šířka vozovky. 
Vhodná zemina z mezideponie (včetně natěžení z deponie) nebo zásyp vhodnou nenamrzavou a nesoudržnou zeminou, se zhutněním min. 98% PS
odměřeno z výkresu Situace D.1.1.3.2,</t>
  </si>
  <si>
    <t>"Vybourání uliční vpustí se zásypem "2,5*3 = 7,500 [A]_x000d_
 "zpětný zásyp rýh přípojek "67 * 1,2 * 1,1 = 88,440 [B]_x000d_
 "Celkové množství "95.940000 = 95,940 [C]</t>
  </si>
  <si>
    <t xml:space="preserve">Dosypání zeminou po vybouraných konstrukcích                                             
použije se zemina získaná na této stavbě
km 2,350 00 - 2,550 00, tl. 30 mm     
odměřeno z výkresu Situace D.1.1.3.2,</t>
  </si>
  <si>
    <t>7,16*200*0,03 = 42,960 [A]</t>
  </si>
  <si>
    <t>Zásyp výkopů pro kanalizační přípojky pod úrovní parapláně, hlinito písčitá zemina se zhutněním - vč. dovozu ze zdroje dle zhotovitele a poplatku za nakoupení
odměřeno z výkresu Situace D.1.1.3.2,</t>
  </si>
  <si>
    <t>"zásyp chráničky čez "0,6 * 0,3 * 8 = 1,440 [A]</t>
  </si>
  <si>
    <t xml:space="preserve">vsakovací jáma - filtrační vrstva kameniva tl. 0,15 m, fr.8-16   
vsakovací jáma - HDK tl. 1,35 m, fr.32-63
odměřeno z výkresu Situace D.1.1.3.2,</t>
  </si>
  <si>
    <t>frakce 0-16 mm, vč. ztratného a zhutnění. Hutněný obsyp potrubí (300 mm nad vršek potrubí)
odměřeno z výkresu Situace D.1.1.3.2,</t>
  </si>
  <si>
    <t>"obsyp chráničky čez "0,6 * 0,2 * 8 = 0,960 [A]_x000d_
 "obsyp přípojek "0,30 * 1,2 * 67 = 24,120 [B]_x000d_
 "Celkové množství "25.080000 = 25,080 [C]</t>
  </si>
  <si>
    <t>úprava zemní pláně zhutněním
odměřeno z výkresu Situace D.1.1.3.2,</t>
  </si>
  <si>
    <t>"plocha pod přípojky (odečteno z AutoCADU) "1,2*67 = 80,400 [A]_x000d_
 "plocha pod UV (odečteno z AutoCADU) "1*1*12 = 12,000 [B]_x000d_
 "v sanaci zemní pláně "3662,28 = 3662,280 [C]_x000d_
 "pod krajnicí "(38,33 + 116,6 + 59,2) * 0,31 = 66,380 [D]_x000d_
 "Celkové množství "3821.060000 = 3821,060 [E]</t>
  </si>
  <si>
    <t>Rozprostření ornice v tl. 150 mm
odměřeno z výkresu Situace D.1.1.3.2,</t>
  </si>
  <si>
    <t>824,13*0,15 = 123,620 [A]</t>
  </si>
  <si>
    <t>Založení trávníku semenem z nízkorostoucích travin.
odměřeno z výkresu Situace D.1.1.3.2,</t>
  </si>
  <si>
    <t>"v ploše (odečteno z AutoCadu) "824,13 = 824,130 [A]</t>
  </si>
  <si>
    <t>v prostoru nově ohumusovávaných ploch
odměřeno z výkresu Situace D.1.1.3.2,</t>
  </si>
  <si>
    <t>"Ochrana stromů dřevěným bedněním do 2,0 m výšky SO 103 "(2 * 4 * 2) = 16,000 [A]</t>
  </si>
  <si>
    <t xml:space="preserve">Kompletní položka pro provedení trativodu - potrubí DN 160 min. SN 8 s horní perforací, obsyp ŠD 16/32. Výkop rýhy šířky 400 mm - včetně odvozu a  skládkovného, hloubka 150 mm pod úroveň parapláně. Včetně navrtávky/odbočky do UV/kanalizace.
odměřeno z výkresu Situace D.1.1.3.2,</t>
  </si>
  <si>
    <t>"délka trativodu (odečteno z AutoCadu) "740 = 740,000 [A]</t>
  </si>
  <si>
    <t>SANACE AKTIVNÍ ZÓNY
Sanace ŠD fr 63/125 tl. 300 mm aktivní zóny - ochranná vrstva na parapláni.
v případě nedodržení podmínek min. Edef zemní pláně, čerpáno dle dohody TDI !!!
Bude použito se souhlasem investora
odměřeno z výkresu Situace D.1.1.3.2,</t>
  </si>
  <si>
    <t>"dle zaměření stávajícího stavu a diagnostického průzkumu "_x000d_
 "Sanace zemní pláně komunikace km 2,040 00 - 2,550 00 a km 2,580 00 – 2,647 00 v intravilánu "3662,28*0,3 = 1098,684 [B]</t>
  </si>
  <si>
    <t>SANACE AKTIVNÍ ZÓNY
Sanace vozovky ŠD fr 0/63 tl. 200 mm aktivní zóny - ochranná vrstva na parapláni.
v případě nedodržení podmínek min. Edef zemní pláně, čerpáno dle dohody TDI !!!
Bude použito se souhlasem investora
odměřeno z výkresu Situace D.1.1.3.2,</t>
  </si>
  <si>
    <t>"dle zaměření stávajícího stavu a diagnostického průzkumu "_x000d_
 "v ploše pláně komunikace (odečteno z AutoCadu) "3662,28*0,2 = 732,456 [B]</t>
  </si>
  <si>
    <t xml:space="preserve">separační geotextílie pro trativod CBR &gt; 3kN, dle TP 97 - čerpáno se souhlasem TDI
a
VSAKOVACÍ PŘÍKOP S DRENÁŽÍ  - Separační geotextílie
odměřeno z výkresu Situace D.1.1.3.2,</t>
  </si>
  <si>
    <t>"Geotextilie pro trativod "1,5*740 = 1110,000 [B]_x000d_
 "Separační geotextílie "3*42 = 126,000 [A]_x000d_
 "vodopropustná geotextílie "1*42 = 42,000 [C]_x000d_
 "Celkové množství "1278.000000 = 1278,000 [D]</t>
  </si>
  <si>
    <t>"obetonování UV "12*1,5 = 18,000 [A]</t>
  </si>
  <si>
    <t>odměřeno z výkresu Situace D.1.1.3.2,
frakce 0/32</t>
  </si>
  <si>
    <t>"pod lože obruby "(792+24+37,2)*0,5*0,15 = 63,990 [A]</t>
  </si>
  <si>
    <t xml:space="preserve">VSAKOVACÍ PŘÍKOP S DRENÁŽÍ  
Zásyp rýhy štěrkem fr.32/63
odměřeno z výkresu Situace D.1.1.3.2,</t>
  </si>
  <si>
    <t>0,60 * 0,47 * 42 = 11,844 [A]</t>
  </si>
  <si>
    <t>odměřeno z výkresu Situace D.1.1.3.2,
frakce 0/32 (mimo drenáž)</t>
  </si>
  <si>
    <t>"Lože chráničky čez "0,6 * 0,1 * 8 = 0,480 [A]_x000d_
 "pod přípojky tl. 0,10 m "0,10 * 1,2 * 67 = 8,040 [B]_x000d_
 "filtrační vrstva kameniva tl. 0,15 m, fr.8-16 "(1,0 * 0,15) * 42 = 6,300 [C]_x000d_
 "Celkové množství "14.820000 = 14,820 [D]</t>
  </si>
  <si>
    <t>"Komunikace km 2,040 00 - 2,550 00 a km 2,580 00 – 2,647 00 
Mechanicky zpevněné kamenivo MZK tl. 200 mm
(5,75 * 510) = 2 932,50
(5,95 * 67) = 398,65
(3,00 * 19,30) = 57,90
(3,00 * 19,70) = 59,10
0,7 * (214,13_ délka krajnice) = 149,891 "3598,041 = 3598,041 [A]</t>
  </si>
  <si>
    <t>odměřeno z výkresu Situace D.1.1.3.2,
fr. 0/63</t>
  </si>
  <si>
    <t>"Komunikace km 2,040 00 - 2,550 00 a km 2,580 00 – 2,647 00 
(5,75 * 510) = 2 932,50
(5,95 * 67) = 398,65
(3,00 * 19,30) = 57,90
(3,00 * 19,70) = 59,10
1,0 * (214,13_ délka krajnice) = 214,13 "3662,28 = 3662,280 [A]</t>
  </si>
  <si>
    <t xml:space="preserve">R-materiál (frézing) RA 0/32 na nezpevněné krajnice .   
Položka nezahrnuje nákup nového materiálu. Bude použit materiál, který vznikl při frézování.
odměřeno z výkresu Situace D.1.1.3.2,</t>
  </si>
  <si>
    <t>(38,33 + 116,6 + 59,2) * 0,5 = 107,065 [A]</t>
  </si>
  <si>
    <t>Infiltrační postřik mod. katioaktivní emulzí C60 BP3, po vyštěpení 1,00 kg/m2. Pod ACP
odměřeno z výkresu Situace D.1.1.3.2,</t>
  </si>
  <si>
    <t>"pod ACP "3598,041 = 3598,041 [A]</t>
  </si>
  <si>
    <t>Spojovací postřik mod. katioaktivní emulzí C60 BP3, po vyštěpení 0,30 kg/m2. Pod ACO a ACL
odměřeno z výkresu Situace D.1.1.3.2,</t>
  </si>
  <si>
    <t>"pod ACO "3465,28 = 3465,280 [A]_x000d_
 "pod ACL "3486,693 = 3486,693 [B]_x000d_
 "Celkové množství "6951.973000 = 6951,973 [C]</t>
  </si>
  <si>
    <t>Obrusná vrstva: ACO 11+ 50/70; 40 mm dle ČSN EN 13108-1
V celém řešeném úseku + napojení na stávající stav
odměřeno z výkresu Situace D.1.1.3.2,</t>
  </si>
  <si>
    <t xml:space="preserve">"Komunikace km 2,040 00 - 2,550 00 a km 2,580 00 – 2,647 00
Asfaltový beton pro obrusné vrstvy ACO11+ s asfalt. Pojivem 50/70, TL.40 mm                 
(5,75 * 510) = 2 932,50
(5,95 * 67) = 398,65
(3,00 * 19,30) = 57,90
(3,00 * 19,70) = 59,10 "3448,15 = 3448,150 [A]</t>
  </si>
  <si>
    <t>Asfalt. Bet. pro ložní vrstvy ACL 16+ s asfalt. Pojivem 50/70, TL.60 mm
odměřeno z výkresu Situace D.1.1.3.2,</t>
  </si>
  <si>
    <t xml:space="preserve">"Komunikace km 2,040 00 - 2,550 00 a km 2,580 00 – 2,647 00
Asfalt. Bet. pro ložní vrstvy ACL 16+ s asfalt. Pojivem 50/70, TL.60 mm                                
(5,75 * 510) = 2 932,50
(5,95 * 67) = 398,65
(3,00 * 19,30) = 57,90
(3,00 * 19,70) = 59,10
0,08 * (214,13_ délka krajnice) = 17,130 "3465,28 = 3465,280 [A]</t>
  </si>
  <si>
    <t>Asfalt. Bet. pro podkladní vrstvy ACP 22+ s asfalt. Pojivem 50/70, TL.70 mm
odměřeno z výkresu Situace D.1.1.3.2,</t>
  </si>
  <si>
    <t xml:space="preserve">"Komunikace km 2,040 00 - 2,550 00 a km 2,580 00 – 2,647 00 
 Asfalt. Bet. pro podkladní vrstvy ACP 22+ s asfalt. Pojivem 50/70, TL.70 mm                      3 486,693 m2
(5,75 * 510) = 2 932,50
(5,95 * 67) = 398,65
(3,00 * 19,30) = 57,90
(3,00 * 19,70) = 59,10
0,18 * (214,13_ délka krajnice) = 38,543 "3486,693 = 3486,693 [A]</t>
  </si>
  <si>
    <t>betonové panely na ochránění plynovodního vedení
je uvažován panel šířky 1,0 m
včetně všech prací
odměřeno z výkresu Situace D.1.1.3.2,</t>
  </si>
  <si>
    <t>trouby PVC DN 150, min SN 12 - vč. kolen, tvarovek, přechodek, montáže - pro napojení vpustí.
odměřeno z výkresu Situace D.1.1.3.2,</t>
  </si>
  <si>
    <t>"délka přípojek (odečteno z AutoCADU) "(10 + 5 + 5 + 17 + 5 + 5 + 6 + 8 + 4 + 2) = 67,000 [A]</t>
  </si>
  <si>
    <t xml:space="preserve">"VSAKOVACÍ PŘÍKOP S DRENÁŽÍ  
Drenážní plastové potrubí DN 160 "42 = 42,000 [A]</t>
  </si>
  <si>
    <t>"Chránička ČEZ "8 = 8,000 [A]</t>
  </si>
  <si>
    <t>kompletní prefabrikované uliční vpusť - s roz. mříže 300 x 500 pro zatížení D400 s kalovým košem a dnem s výtokem
odměřeno z výkresu Situace D.1.1.3.2,</t>
  </si>
  <si>
    <t>"počet vpustí "12 = 12,000 [A]</t>
  </si>
  <si>
    <t>Výšková úprava poklopů + nákup nových
odměřeno z výkresu Situace D.1.1.3.2,</t>
  </si>
  <si>
    <t>Výšková úprava poklopů + nákup nových
poklopy vykázány v pol. 89911
odměřeno z výkresu Situace D.1.1.3.2,</t>
  </si>
  <si>
    <t>nové SDZ
2* IZ 4a – Obec „ČERVENĚVES“
1* IZ 4b – Konec obce „ČERVENĚVES“
1* A 1a – Zatáčka vpravo 
2* IS 3b + IS 21a – Směrová tabule (s dvěma cíli) „327 STARÝ BYDŽOV 4“, „KŘIČOV 2“ + Směrová tabule pro cyklisty „4290“
2* P 2 + E 2b – Hlavní pozemní komunikace + Tvar křižovatky
2* B 13 + E3a + E7b – Zákaz vjezdu vozidel, jejichž okamžitá hmotnost přesahuje vyznačenou mez „16t“ + Vzdálenost „500 m“ + Směrová šipka
1* A 2a – Dvojitá zatáčka, první vpravo
2* P 2 – Hlavní pozemní komunikace
2* A 10 + A 11– Světelné signály + Pozor, přechod pro chodce
2* IJ 4b– Zastávka 
1* IZ 4b + B 21a – Konec obce „ČERVENĚVES“ + Nejvyšší dovolená rychlost „50“
odměřeno z výkresu Situace D.1.1.3.2,</t>
  </si>
  <si>
    <t>29 = 29,000 [A]</t>
  </si>
  <si>
    <t>odstranění stávající SDZ - včetně odvozu, zůstává zhotoviteli
odměřeno z výkresu Situace D.1.1.3.2,</t>
  </si>
  <si>
    <t>"dle situace stávajícího stavu "_x000d_
 "k odstranění "24 = 24,000 [B]</t>
  </si>
  <si>
    <t>odměřeno z výkresu Situace D.1.1.3.2,
zůstává zhotoviteli</t>
  </si>
  <si>
    <t>"dle situace stávajícího stavu "_x000d_
 "k odstranění "11 = 11,000 [B]</t>
  </si>
  <si>
    <t>"Sloupek + patka "18 = 18,000 [A]</t>
  </si>
  <si>
    <t>VDZ typ II.BÍLÁ barva s retroreflexní úpravou
včetně předznačení
odměřeno z výkresu Situace D.1.1.3.2,</t>
  </si>
  <si>
    <t>"V1a 125 mm (bílá plná) "(57,1 + 160,6 + 97 + 97,3) * 0,125 = 51,500 [A]_x000d_
 "V2b (1,5/1,5/0,25) (bílá přerušovaná) "(28,5 + 20 + 17,3 + 19,9) * (1,5/3,0) * 0,25 = 10,713 [B]_x000d_
 "V2b (3/1,5/0,125) (bílá přerušovaná) "(148,7 + 19,5 + 22,5) * (3/4,5) * 0,125 = 15,892 [C]_x000d_
 "V4 125 mm (bílá plná) "(59,15 + 2,6 + 7,5 + 153,4 + 8 + 8 + 2,5) * 0,125+(12+12)*0,25+(5 + 9,5 + 5 + 9,5) * (1,5/3) * 0,25 = 39,769 [D]_x000d_
 "V7a (0,50) bílá plná "(6) * 4 * 0,5 = 12,000 [E]_x000d_
 "V9b šipky "3*1,2 = 3,600 [F]_x000d_
 "V11a autobusová zastávka 125 mm (bílá), včetně nápis BUS 4x "((18 + 14,7 + 3 + 3) * 2) * 0,125+4*2,9 = 21,275 [G]_x000d_
 "V18 optická psycholog. brzda v trojúhelníkovém. provedení "(3,25 + 2,7 + 2,15 + 1,6 + 1,05) * 1,0 * 2 = 21,500 [H]_x000d_
 "Celkové množství "176.249000 = 176,249 [I]</t>
  </si>
  <si>
    <t>plastem
odměřeno z výkresu Situace D.1.1.3.2,</t>
  </si>
  <si>
    <t>Betonový vodící pásek bílý TL.100 mm, do betonového lože s boční opěrou
odměřeno z výkresu Situace D.1.1.3.2,</t>
  </si>
  <si>
    <t>(183 + 332 + 164 + 103 + 10 + 20 + 79) * 0,25 = 222,750 [A]</t>
  </si>
  <si>
    <t>silniční betonové obrubníky 150x250 - do betonového lože s boční opěrou. Včetně přechodových kusů v místech sjezdů a přechodů.
odměřeno z výkresu Situace D.1.1.3.2,</t>
  </si>
  <si>
    <t>"délka nových obrubníků (odečteno z AutoCADU) "(65,5 + 2 + 3 + 43,5 + 269 + 182 + 96 + 21,5 + 12,5 + 22 + 21 + 16 + 10,5 + 2,5 + 15 + 10) = 792,000 [A]</t>
  </si>
  <si>
    <t>obruba 150 x 300 x 1000- do betonového lože s boční opěrou 
odměřeno z výkresu Situace D.1.1.3.2,</t>
  </si>
  <si>
    <t>"OBRUBA (150 x 300 x 1000 mm) PŘÍMÝ "12+12 = 24,000 [A]</t>
  </si>
  <si>
    <t>SILNIČNÍ OBRUBA DO KRUHOVÝCH OBJEZDŮ (300/195/600 mm)
odměřeno z výkresu Situace D.1.1.3.2,</t>
  </si>
  <si>
    <t xml:space="preserve">"SILNIČNÍ OBRUBA DO KRUHOVÝCH OBJEZDŮ (300/195/600 mm) "(5 + 6 + 5 + 5 + 5 + 4) = 30,000 [A]_x000d_
 "SILNIČNÍ OBRUBA DO KO – přechodový pravý (150-300/250/600 mm) "6*0,6 = 3,600 [B]_x000d_
 "SILNIČNÍ OBRUBA DO KO – přechodový levý  (150-300/195/600 mm) "6*0,6 = 3,600 [C]_x000d_
 "Celkové množství "37.200000 = 37,200 [D]</t>
  </si>
  <si>
    <t>napojení pracovní spáry - zálivka za horka dle ČSN 14188 - typ N2
odměřeno z výkresu Situace D.1.1.3.2,</t>
  </si>
  <si>
    <t>"Řezaná spára do asfaltu do 100 mm – prac. spára "(6,5 + 7 + 7,5 + 6,5) * 0,02 * 0,04 = 0,022 [A]</t>
  </si>
  <si>
    <t>Odstranění stávajících vpustí včetně odvozu a uložení na trvalou skládku
odměřeno z výkresu Situace D.1.1.3.2,</t>
  </si>
  <si>
    <t>"dle situace stávajícího stavu "_x000d_
 "původní UV k výměně "4 = 4,000 [B]</t>
  </si>
  <si>
    <t>SO 103.01</t>
  </si>
  <si>
    <t>Intravilán Smidary (Červeněves), km 40,450 – 41,057 - NEPŘÍMÉ VÝDAJE</t>
  </si>
  <si>
    <t>123,62 = 123,620 [A]</t>
  </si>
  <si>
    <t>"pol. 12373a "474,264 - 95,94-42,96 = 335,364 [F]_x000d_
 "pol. 12922 "935*0,1 = 93,500 [H]_x000d_
 "pol. 12932 "504*0,3 = 151,200 [m]_x000d_
 "pol. 13173 "30 = 30,000 [j]_x000d_
 "pol. 13273 "269,72 = 269,720 [k]_x000d_
 "pol. 12373c "140,25 = 140,250 [C]_x000d_
 "Mezisoučet "1020.034000 = 1020,034 [A]_x000d_
 1020,034*2,0 = 2040,068 [B]</t>
  </si>
  <si>
    <t>"pol. 12373b - se souhlasem tdi "1831,140*2,0 = 3662,280 [A]</t>
  </si>
  <si>
    <t>"pol. 11333a "225,678*1,9 = 428,788 [A]</t>
  </si>
  <si>
    <t>"pol. 11352 "107,1*0,5*0,5 = 26,775 [A]_x000d_
 "pol. 96687 "4*2,5*0,5*2*0,2 = 2,000 [H]_x000d_
 "pol. 11355 "128,2*0,4*0,4 = 20,512 [B]_x000d_
 "Mezisoučet "49.287000 = 49,287 [C]_x000d_
 49,287*2,3 = 113,360 [D]</t>
  </si>
  <si>
    <t>"pol. 11332a "1124,415*1,9 = 2136,389 [A]</t>
  </si>
  <si>
    <t>"pol. 11333b "114,56*1,9 = 217,664 [A]</t>
  </si>
  <si>
    <t>SO 103.1</t>
  </si>
  <si>
    <t>Intravilán Smidary_(Červeněves), km 40,450–41,057_napoj. na stav. kom._ NEUZNATELNÉ VÝDAJE</t>
  </si>
  <si>
    <t>11,393 = 11,393 [A]</t>
  </si>
  <si>
    <t>"zemina, štěrk "_x000d_
 "pol. 12373a "49,861-20,199 = 29,662 [F]_x000d_
 "pol. 13273 "18,74 = 18,740 [k]_x000d_
 "pol. 12373c "6,06 = 6,060 [C]_x000d_
 "pol. 12922 "40,4*0,1 = 4,040 [E]_x000d_
 "Mezisoučet "58.502000 = 58,502 [G]_x000d_
 58,502*2,0 = 117,004 [H]</t>
  </si>
  <si>
    <t>"pol. 11333a "26,073*1,9 = 49,539 [A]</t>
  </si>
  <si>
    <t>"pol. 11352 "16,2*0,6*0,6*2,3 = 13,414 [A]</t>
  </si>
  <si>
    <t>"pol. 11332a "106,663*1,9 = 202,660 [A]</t>
  </si>
  <si>
    <t>"pol. 11333b "9,176*1,9 = 17,434 [A]</t>
  </si>
  <si>
    <t xml:space="preserve">"dle zaměření stávajícího stavu a diagnostického průzkumu "_x000d_
 "Bourání komunikace ve sjezdech v plných kce. vrstvách
(9,10 * 14,20) = 129,22
(6,19 * 19,40) = 120,086
(2,9 * 13,93) = 40,397 "289,703*0,19 = 55,044 [B]_x000d_
 "Bourání komunikace ve sjezdech v plných kce. vrstvách   
(8,25 * 8,58) = 70,785
(3,30 * 13,31) = 43,923 "114,708*0,45 = 51,619 [C]_x000d_
 "Celkové množství "106.663000 = 106,663 [D]</t>
  </si>
  <si>
    <t>"dle zaměření stávajícího stavu a diagnostického průzkumu "_x000d_
 "Bourání komunikace ve sjezdech v plných kce. vrstvách
(9,10 * 14,20) = 129,22
(6,19 * 19,40) = 120,086
(2,9 * 13,93) = 40,397 "289,703*0,09 = 26,073 [B]</t>
  </si>
  <si>
    <t>"dle zaměření stávajícího stavu a diagnostického průzkumu "_x000d_
 "Bourání komunikace ve sjezdech v plných kce. vrstvách
(8,25 * 8,58) = 70,785
(3,30 * 13,31) = 43,923 "114,70*0,08 = 9,176 [B]</t>
  </si>
  <si>
    <t>Odstranění stávajících betonových obrubníků v místě stavby.
Vč. uložení na trvalou skládku.
odměřeno z výkresu Situace D.1.1.3.2,</t>
  </si>
  <si>
    <t>"dle situace obrubníků "_x000d_
 "v délce (odečteno z AutoCadu) "(5,6 + 1,6 + 9) = 16,200 [B]</t>
  </si>
  <si>
    <t xml:space="preserve">"dle zaměření stávajícího stavu a diagnostického průzkumu "_x000d_
 "Bourání komunikace ve sjezdech v plných kce. vrstvách   
Frézování komunikace tl. 140 mm
(9,10 * 14,20) = 129,22
(6,19 * 19,40) = 120,086
(2,9 * 13,93) = 40,397 "289,703*0,14 = 40,558 [B]_x000d_
 "Bourání komunikace ve sjezdech v plných kce. vrstvách   
Frézování komunikace tl. 120 mm
(8,25 * 8,58) = 70,785
(3,30 * 13,31) = 43,923 "114,708*0,12 = 13,765 [C]_x000d_
 "Celkové množství "54.323000 = 54,323 [D]</t>
  </si>
  <si>
    <t>"Řezaná spára do asfaltu do 40 mm – prac. spára "(6 + 6,2 + 6,5 + 11,3) = 30,000 [A]</t>
  </si>
  <si>
    <t>Odkopávky pro nové konstrukční vrstvy tl. 120 mm
odměřeno z výkresu Situace D.1.1.3.2,
Zhotovitel v ceně zohlední skutečně vynaložené náklady na dopravu na místo uložení</t>
  </si>
  <si>
    <t xml:space="preserve">"dle zaměření stávajícího stavu a diagnostického průzkumu "_x000d_
 "Odkopávky pro nové konstrukční vrstvy tl. 200 mm                                                              49,861 m3
9,10 * 14,20 * 0,2 = 25,844
6,19 * 19,40 * 0,2 = 24,017 "49,861 = 49,861 [B]</t>
  </si>
  <si>
    <t>"dle zaměření stávajícího stavu a diagnostického průzkumu "_x000d_
 40,4 * 1 * 0,15 = 6,060 [B]</t>
  </si>
  <si>
    <t>11,393 = 11,393 [A]_x000d_
 20,199 = 20,199 [B]_x000d_
 "Celkové množství "31.592000 = 31,592 [C]</t>
  </si>
  <si>
    <t>"dle zaměření stávajícího stavu "_x000d_
 "odstranění nánosů z krajnice tl.100 mm "(13,7 + 26,7) * 1 = 40,400 [B]</t>
  </si>
  <si>
    <t>"Vyhloubení rýhy pro obrubu "(24 + 10 + 6 + 7,5 + 3 + 4,5) * 0,5 * 0,4 = 11,000 [A]_x000d_
 "Zemní práce pro chráničky "(0,6 * 0,6 * 8)+(0,6 * 0,6 * 13,5) = 7,740 [B]_x000d_
 "Celkové množství "18.740000 = 18,740 [C]</t>
  </si>
  <si>
    <t>"pol. 12373a "49,861 = 49,861 [A]_x000d_
 "pol. 13273 "18,74 = 18,740 [B]_x000d_
 "pol. 12373c "6,06 = 6,060 [C]_x000d_
 "Celkové množství "74.661000 = 74,661 [D]</t>
  </si>
  <si>
    <t>(13,7 + 26,7) * 0,31 * 0,1 = 1,252 [A]</t>
  </si>
  <si>
    <t xml:space="preserve">Dosypání zeminou po vybouraných konstrukcích                                             
použije se zemina získaná na této stavbě
odměřeno z výkresu Situace D.1.1.3.2,</t>
  </si>
  <si>
    <t>2,9 * 13,93 * 0,5 = 20,199 [A]</t>
  </si>
  <si>
    <t>"obsyp a zásyp chrániček "0,60 * 0,5 * (8+13,5) = 6,450 [A]_x000d_
 "Celkové množství "6.450000 = 6,450 [B]</t>
  </si>
  <si>
    <t>364,014 = 364,014 [A]_x000d_
 26 = 26,000 [B]_x000d_
 "Celkové množství "390.014000 = 390,014 [C]</t>
  </si>
  <si>
    <t>"v ploše (odečteno z AutoCadu)
(2,9 * 12,26) = 35,554
(13,7 + 26,7) * 1 = 40,4 "75,954 = 75,954 [A]_x000d_
 "Mezisoučet "75.954000 = 75,954 [B]_x000d_
 "tl. vrstvy "B*0,15 = 11,393 [C]</t>
  </si>
  <si>
    <t>"v ploše (odečteno z AutoCadu)
(2,9 * 12,26) = 35,554
(13,7 + 26,7) * 1 = 40,4 "75,954 = 75,954 [A]</t>
  </si>
  <si>
    <t>"pod lože obruby "85,5*0,5*0,15 = 6,413 [A]</t>
  </si>
  <si>
    <t>"pod chráničky "0,6*0,1*(8+13,5) = 1,290 [A]</t>
  </si>
  <si>
    <t>"Napojení komunikace ve sjezdech v plných kce. vrstvách
(9,10 * 14,20) = 129,22
(6,19 * 19,40) = 120,086
(8,25 * 8,58) = 70,785
(3,30 * 13,31) = 43,923 "364,014 = 364,014 [A]</t>
  </si>
  <si>
    <t>"Napojení komunikace ve sjezdech v plných kce. vrstvách "364,014 = 364,014 [A]_x000d_
 "Celkové množství "364.014000 = 364,014 [B]</t>
  </si>
  <si>
    <t>"dle situace D.1.1.1.2 a VPR D.1.1.2.3 "_x000d_
 (13,7 + 26,7) * 0,5 = 20,200 [B]</t>
  </si>
  <si>
    <t>"pod aco "388,014 = 388,014 [A]_x000d_
 "pod acl "364,014 = 364,014 [B]_x000d_
 "Celkové množství "752.028000 = 752,028 [C]</t>
  </si>
  <si>
    <t>"Napojení komunikace v hospodářských sjezdech "6*1*4 = 24,000 [A]_x000d_
 "Napojení komunikace ve sjezdech v plných kce. vrstvách
(9,10 * 14,20) = 129,22
(6,19 * 19,40) = 120,086
(8,25 * 8,58) = 70,785
(3,30 * 13,31) = 43,923 "364,014 = 364,014 [B]_x000d_
 "Celkové množství "388.014000 = 388,014 [C]</t>
  </si>
  <si>
    <t xml:space="preserve">"Napojení komunikace ve sjezdech v plných kce. vrstvách 
  (9,10 * 14,20) = 129,22
(6,19 * 19,40) = 120,086
(8,25 * 8,58) = 70,785
(3,30 * 13,31) = 43,923 "364,014 = 364,014 [A]_x000d_
 "Celkové množství "364.014000 = 364,014 [B]</t>
  </si>
  <si>
    <t>Asfalt. Bet. pro podkladní vrstvy ACP 16+ s asfalt. Pojivem 50/70, TL.60 mm
odměřeno z výkresu Situace D.1.1.3.2,</t>
  </si>
  <si>
    <t>"Napojení komunikace v hospodářských sjezdech "6*1*4 = 24,000 [A]</t>
  </si>
  <si>
    <t>30 = 30,000 [A]</t>
  </si>
  <si>
    <t>86644</t>
  </si>
  <si>
    <t>CHRÁNIČKY Z TRUB OCELOVÝCH DN DO 250MM</t>
  </si>
  <si>
    <t>"Chránička vodovodu z 250 OC "8 = 8,000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</si>
  <si>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</si>
  <si>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"Chránička ČEZ "13,5 = 13,500 [A]</t>
  </si>
  <si>
    <t>"vč. zákrytové desky "1 = 1,000 [A]</t>
  </si>
  <si>
    <t>odměřeno z výkresu Situace D.1.1.3.2</t>
  </si>
  <si>
    <t>"dle zaměření stávajícího stavu a pochůzky "_x000d_
 "počet poklopů "8 = 8,000 [B]</t>
  </si>
  <si>
    <t>Betonový vodící pásek bílý TL.100 mm, do betonového lože s boční opěrou
odměřeno z výkresu Situace D.1.1.3.2</t>
  </si>
  <si>
    <t>(6,7 + 10 + 7,5 + 3 + 7 + 4,5 + 6) * 0,25 = 11,175 [A]</t>
  </si>
  <si>
    <t xml:space="preserve">SILNIČNÍ OBRUBA (1000/250/150 mm) do bet. lože  C30/37 XF3 s boční opěrou
odměřeno z výkresu Situace D.1.1.3.2</t>
  </si>
  <si>
    <t>"délka nových obrubníků (odečteno z AutoCADU) "(24 + 10 + 6 + 6 + 7,5 + 3 + 8 + 3 + 4,5 + 13,5) = 85,500 [A]</t>
  </si>
  <si>
    <t>napojení pracovní spáry - zálivka za horka dle ČSN 14188 - typ N2
odměřeno z výkresu Situace D.1.1.3.2</t>
  </si>
  <si>
    <t>"Řezaná spára do asfaltu do 100 mm – prac. spára "(6 + 6,2 + 6,5 + 11,3) * 0,02 * 0,04 = 0,024 [D]_x000d_
 "Celkové množství "0.024000 = 0,024 [A]</t>
  </si>
  <si>
    <t>SO 103.2</t>
  </si>
  <si>
    <t>Odstranění stávajících nestmelených vrstev (ŠD a ŠP) dle jádrových vrtů.
Uvažováno celoplošné odstranění. vč. uložení na skládku. Provedení dle skutečnosti, čerpáno se souhlasem TDI.
odměřeno z výkresu Situace D.1.1.3.2
Zhotovitel v ceně zohlední skutečně vynaložené náklady na dopravu na místo uložení</t>
  </si>
  <si>
    <t>"Komunikace km 2,350 00 - 2,550 00
Štěrk fr. 0/63 tl. 450 mm 
(3,00 * 26,16) = 78,48
(2,3 * 10) = 23
(2,7 * 9,55) = 25,785 "127,265*0,45 = 57,269 [A]</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</si>
  <si>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D.1.1.3.2
Zhotovitel v ceně zohlední skutečně vynaložené náklady na dopravu na místo uložení</t>
  </si>
  <si>
    <t xml:space="preserve">"dle zaměření stávajícího stavu a diagnostického průzkumu "_x000d_
 "Komunikace km 2,350 00 - 2,550 00   
(3,00 * 26,16) = 78,48
(2,3 * 10) = 23
(2,7 * 9,55) = 25,785 "127,265*0,08 = 10,181 [B]</t>
  </si>
  <si>
    <t xml:space="preserve">Celoplošné frézování stávajícího krytu vozovky vč. zazubení stávajících vrstev v místě napojení.  
Frézink v majetku zhotovitele.
Není nebezpečným odpadem.
odměřeno z výkresu Situace D.1.1.3.2</t>
  </si>
  <si>
    <t xml:space="preserve">"Komunikace km 2,350 00 - 2,550 00   
Frézování komunikace tl. 120 mm
(3,00 * 26,16) = 78,48
(2,3 * 10) = 23
(2,7 * 9,55) = 25,785 "127,265*0,12 = 15,272 [A]</t>
  </si>
  <si>
    <t>sejmutí drnu tl. 100 mm a podorničí tl. 200 mm
odměřeno z výkresu Situace D.1.1.3.2
Zhotovitel v ceně zohlední skutečně vynaložené náklady na dopravu na místo uložení</t>
  </si>
  <si>
    <t>"sejmutí drnu tl. 100 mm a podorničí tl. 200 mm "(7,40*0,91) * 0,3 = 2,020 [A]</t>
  </si>
  <si>
    <t>PRO SANACI AKTIVNÍ ZÓNY
Bude použito se souhlasem investora
odměřeno z výkresu Situace D.1.1.3.2
Zhotovitel v ceně zohlední skutečně vynaložené náklady na dopravu na místo uložení</t>
  </si>
  <si>
    <t>"dle zaměření stávajícího stavu a diagnostického průzkumu "_x000d_
 "VYLEPŠENÍ AKTIVNÍ ZÓNY v tl. 300 mm, ŠD fr. 0-63 "(574,53 + 1,6) * 0,3 = 172,839 [B]</t>
  </si>
  <si>
    <t>Natěžení zeminy z meziskládky a ze zemníku pro uložení do nově ohumusovávaných ploch. 
odměřeno z výkresu Situace D.1.1.3.2</t>
  </si>
  <si>
    <t>"pol. 18230 "21,61 = 21,610 [A]_x000d_
 "pol. 17411 "138,6+87,18 = 225,780 [B]_x000d_
 "Celkové množství "247.390000 = 247,390 [C]</t>
  </si>
  <si>
    <t>odměřeno z výkresu Situace D.1.1.3.2
Zhotovitel v ceně zohlední skutečně vynaložené náklady na dopravu na místo uložení</t>
  </si>
  <si>
    <t>"výkop pro šachty "3 * 2,5 = 7,500 [A]_x000d_
 "Celkové množství "7.500000 = 7,500 [B]</t>
  </si>
  <si>
    <t>Vyhloubení rýhy pro obrubu
Odstranění zeminy dle jádrových vrtů - uložení na skládku. Zhotovitel zohlední možnost využití materiálu na stavbě
odměřeno z výkresu Situace D.1.1.3.2
Zhotovitel v ceně zohlední skutečně vynaložené náklady na dopravu na místo uložení</t>
  </si>
  <si>
    <t>"pro kanalizaci DN300 "1,20 * 1,5 * 105 = 189,000 [A]</t>
  </si>
  <si>
    <t>uložení vykopané zeminy a ornice.
uložení na skládku nebo deponii
odměřeno z výkresu Situace D.1.1.3.2</t>
  </si>
  <si>
    <t>"zemina, štěrk "_x000d_
 "pol. 12373a "172,839 = 172,839 [B]_x000d_
 "pol. 13173 "7,5 = 7,500 [C]_x000d_
 "pol. 13273 "189 = 189,000 [D]_x000d_
 "Celkové množství "369.339000 = 369,339 [E]</t>
  </si>
  <si>
    <t xml:space="preserve">odměřeno z výkresu Situace D.1.1.3.2
včetně pažení rýhy v délce výkopu (105 * 1,5) * 2                        
Bude použito se souhlasem investora</t>
  </si>
  <si>
    <t>"zpětný zásyp vhodnou zeminou - rýha DN 300 "105*1,2*1,1 = 138,600 [A]</t>
  </si>
  <si>
    <t xml:space="preserve">Dosypání zeminou po vybouraných konstrukcích v tl. 0,24 m a 0,70 m                                               
odměřeno z výkresu Situace D.1.1.3.2</t>
  </si>
  <si>
    <t>"5,00 * 0,77 = 3,85
6,00 * 0,71 = 4,26
5,00 * 1,18 = 5,90
5,00 * 3,01 = 15,05
5,00 * 1,53 = 7,65
4,00 * 1,18 = 4,72
4 * 0,4 = 1,6 "43,03*0,24 = 10,327 [A]_x000d_
 "(2,40 * 15,60) = 37,44
(1,91 * 9,90) = 18,909
(1,76 * 6,70) = 11,792
(5,1 * 0,62) = 3,162
(2,7 * 9,55) = 25,785
(1,50 * 2,4) = 3,6
(1,5 * 6,58) = 9,87
(použije se zemina získaná na této stavbě) "110,558*0,7 = 77,391 [B]_x000d_
 "Mezisoučet "87.718000 = 87,718 [C]</t>
  </si>
  <si>
    <t>frakce 0-16 mm, vč. ztratného a zhutnění. Hutněný obsyp potrubí (300 mm nad vršek potrubí)
odměřeno z výkresu Situace D.1.1.3.2</t>
  </si>
  <si>
    <t>"obsyp potrubí DN 300 "0,3*1,2*105 = 37,800 [A]_x000d_
 "Celkové množství "37.800000 = 37,800 [B]</t>
  </si>
  <si>
    <t>úprava zemní pláně zhutněním
odměřeno z výkresu Situace D.1.1.3.2</t>
  </si>
  <si>
    <t>"plocha pláně komunikace (odečteno z AutoCADU) "576,13 = 576,130 [A]_x000d_
 "plocha pod kanalizaci (odečteno z AutoCADU) "105*1,2 = 126,000 [B]_x000d_
 "Celkové množství "702.130000 = 702,130 [C]</t>
  </si>
  <si>
    <t>Rozprostření ornice v tl. 150 mm
odměřeno z výkresu Situace D.1.1.3.2</t>
  </si>
  <si>
    <t>"Osetí hydroosevem + ohumusování tl. 150 mm 
(2,40 * 15,60) = 37,44
(1,91 * 9,90) = 18,909
(1,76 * 6,70) = 11,792
(2,84 * 15,15) = 43,026
(1,55 * 4,30) = 6,665
(1,3 * 2,20) = 2,86
(2,6 * 8,99) = 23,374 "144,066*0,15 = 21,610 [A]</t>
  </si>
  <si>
    <t>Založení trávníku semenem z nízkorostoucích travin.
odměřeno z výkresu Situace D.1.1.3.2</t>
  </si>
  <si>
    <t>"Osetí hydroosevem "144,066 = 144,066 [A]</t>
  </si>
  <si>
    <t>v prostoru nově ohumusovávaných ploch
odměřeno z výkresu Situace D.1.1.3.2</t>
  </si>
  <si>
    <t>"ošetření trávníku "144,066 = 144,066 [A]</t>
  </si>
  <si>
    <t>Bude použito se souhlasem investora
odměřeno z výkresu Situace D.1.1.3.2</t>
  </si>
  <si>
    <t>"VYLEPŠENÍ AKTIVNÍ ZÓNY v tl. 300 mm, ŠD fr. 0-63 "(574,53 + 1,6) *0,3 = 172,839 [A]</t>
  </si>
  <si>
    <t>odměřeno z výkresu Situace D.1.1.3.2
frakce 0/32</t>
  </si>
  <si>
    <t>"pod lože obruby "19,5*0,5*0,15 = 1,463 [A]</t>
  </si>
  <si>
    <t>"štěrkopísk.podsyp pod trubku DN 300 tl.0,10 "0,1*1,2*105 = 12,600 [A]</t>
  </si>
  <si>
    <t xml:space="preserve">STABILIZACE SC C 1,5/2  TL.120 mm
odměřeno z výkresu Situace D.1.1.3.2</t>
  </si>
  <si>
    <t>"VÝJÍMEČNĚ POJÍŽDĚNÉ PLOCHY (SJEZDY)
5,00 * 0,77 = 3,85
6,00 * 0,71 = 4,26
5,00 * 1,18 = 5,90
5,00 * 3,01 = 15,05
5,00 * 1,53 = 7,65
4,00 * 1,18 = 4,72 "574,53 = 574,530 [A]_x000d_
 "HMATNÁ DLAŽBA PRO NEVIDOMÉ A SLABOZRAKÉ - SJEZD "4*0,4 = 1,600 [B]_x000d_
 "Celkové množství "576.130000 = 576,130 [C]</t>
  </si>
  <si>
    <t>odměřeno z výkresu Situace D.1.1.3.2
fr. 0/63</t>
  </si>
  <si>
    <t>582615</t>
  </si>
  <si>
    <t>KRYTY Z BETON DLAŽDIC SE ZÁMKEM BAREV TL 80MM DO LOŽE Z KAM</t>
  </si>
  <si>
    <t>"VÝJÍMEČNĚ POJÍŽDĚNÉ PLOCHY (SJEZDY)
ve tvaru kosti rovné hrany, barva ČERVENÁ TL. 80 mm
5,00 * 0,77 = 3,85
6,00 * 0,71 = 4,26
5,00 * 1,18 = 5,90
5,00 * 3,01 = 15,05
5,00 * 1,53 = 7,65 "574,53 = 574,530 [A]</t>
  </si>
  <si>
    <t>582618</t>
  </si>
  <si>
    <t>KRYTY Z BETON DLAŽDIC SE ZÁMKEM ŠEDÝCH RELIÉF TL 80MM DO LOŽE Z KAM</t>
  </si>
  <si>
    <t>"HMATNÁ DLAŽBA PRO NEVIDOMÉ A SLABOZRAKÉ - SJEZD
ZÁMKOVÁ DLAŽBA – ve tvaru kosti, barva přírodní TL. 80 mm "4*0,4 = 1,600 [A]</t>
  </si>
  <si>
    <t>87445</t>
  </si>
  <si>
    <t>POTRUBÍ Z TRUB PLASTOVÝCH ODPADNÍCH DN DO 300MM</t>
  </si>
  <si>
    <t>"Výměna dešťové kanalizace VYSOKOPEVNOSTNÍ PVC potrubí DN 300 "105 = 105,000 [A]</t>
  </si>
  <si>
    <t>894145</t>
  </si>
  <si>
    <t>ŠACHTY KANALIZAČNÍ Z BETON DÍLCŮ NA POTRUBÍ DN DO 300MM</t>
  </si>
  <si>
    <t>3 revizní šachty
Výměna dešťové kanalizace VYSOKOPEVNOSTNÍ PVC potrubí DN 300
odměřeno z výkresu Situace D.1.1.3.2</t>
  </si>
  <si>
    <t>3 = 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</si>
  <si>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</si>
  <si>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 xml:space="preserve">"CHODNÍKOVÁ OBRUBA  (do bet.lože s boční opěrou) "(2 + 2 + 1,5 + 2,5 + 3,5 + 3 + 2 + 1 + 1 + 1) = 19,500 [A]</t>
  </si>
  <si>
    <t>969245</t>
  </si>
  <si>
    <t>VYBOURÁNÍ POTRUBÍ DN DO 300MM KANALIZAČ</t>
  </si>
  <si>
    <t>Vybourání ŽB potrubí stávající dešťové kanalizace DN 300
Bude použito se souhlasem investora
odměřeno z výkresu Situace D.1.1.3.2</t>
  </si>
  <si>
    <t>105 = 105,000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</si>
  <si>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</si>
  <si>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103.21</t>
  </si>
  <si>
    <t>21,61 = 21,610 [A]</t>
  </si>
  <si>
    <t>"pol. 12373a "172,839-138,6 = 34,239 [F]_x000d_
 "pol. 13173 "7,5 = 7,500 [j]_x000d_
 "pol. 13273 "189-87,718 = 101,282 [k]_x000d_
 "Mezisoučet "143.021000 = 143,021 [C]_x000d_
 143,021*2,0 = 286,042 [A]</t>
  </si>
  <si>
    <t>"pol. 969245 "105*0,3*0,3*2,3 = 21,735 [A]</t>
  </si>
  <si>
    <t>"pol. 11332a "57,269*1,9 = 108,811 [A]</t>
  </si>
  <si>
    <t>"pol. 11333b "10,181*1,9 = 19,344 [A]</t>
  </si>
  <si>
    <t>SO 103.3</t>
  </si>
  <si>
    <t>Intravilán Smidary (Červeněves), km 40,450 – 41,057 - propustky - PŘÍMÉ VÝDAJE HLAVNÍ</t>
  </si>
  <si>
    <t>"Zemní práce pro vyhloubení zajišťovacích prahů PP8 a PP11 "((2,5 * 0,3 * 0,6) * 4) = 1,800 [A]_x000d_
 "Zemní práce pro vyhloubení zajišťovacích prahů PP9 "((3,0 * 0,3 * 0,6) * 2) = 1,080 [B]_x000d_
 "Zemní práce pro vyhloubení zajišťovacích prahů PP10 "((3,0 * 0,3 * 0,6) * 2) = 1,080 [C]_x000d_
 "Zemní práce pro vyhloubení zajišťovacích prahů PP12 "((3,0 * 0,3 * 0,6) * 2) = 1,080 [D]_x000d_
 "Zemní práce pro vyhloubení zajišťovacích prahů PP13 "(2,5 * 0,3 * 0,6) = 0,450 [E]_x000d_
 "Celkové množství "5.490000 = 5,490 [F]</t>
  </si>
  <si>
    <t>odměřeno z výkresu Situace D.1.1.3.2
Uložení odpadu na skládce zhotovitele.</t>
  </si>
  <si>
    <t>"z pol. č. 13273 "5,49 = 5,490 [A]</t>
  </si>
  <si>
    <t>odměřeno z výkresu Situace D.1.1.3.2
Únosný podklad pod krajnice – nenamrzavý materiál – zhutněno</t>
  </si>
  <si>
    <t>"Hutněný zásyp I=0,8 až 0,9, hutněno po 300 mm PP8 a 11 "(7,00 * 0,54) * 2 = 7,560 [A]_x000d_
 "Hutněný zásyp I=0,8 až 0,9, hutněno po 300 mm PP9 "19,4 * (0,54) = 10,476 [B]_x000d_
 "Hutněný zásyp I=0,8 až 0,9, hutněno po 300 mm PP10 "(37,00 * 0,54) = 19,980 [C]_x000d_
 "Hutněný zásyp I=0,8 až 0,9, hutněno po 300 mm PP12 "(21,00 * 0,54) = 11,340 [D]_x000d_
 "Hutněný zásyp I=0,8 až 0,9, hutněno po 300 mm PP13 "(10,7 * 0,54) = 5,778 [E]_x000d_
 "Celkové množství "55.134000 = 55,134 [F]</t>
  </si>
  <si>
    <t xml:space="preserve">"Podkladní beton C12/15 - Xo tl. 100 mm PP8 a 11 "((7,4 * 1,2) * 0,1) * 2 = 1,776 [A]_x000d_
 "Podkladní beton C12/15 - Xo tl. 100 mm PP9 "(19,4 * 1,20) * 0,1 = 2,328 [B]_x000d_
 "Podkladní beton C12/15 - Xo tl. 100 mm  PP10 "(37,4 * 1,2 * 0,1) = 4,488 [C]_x000d_
 "Podkladní beton C12/15 - Xo tl. 100 mm PP12 "(21,4 * 1,2 * 0,1) = 2,568 [D]_x000d_
 "Podkladní beton C12/15 - Xo tl. 100 mm PP13 "(10,7 * 1,2 * 0,1) = 1,284 [E]_x000d_
 "Celkové množství "12.444000 = 12,444 [F]</t>
  </si>
  <si>
    <t>"Betonové lůžko C20/25 – XF3 tl. 200 mm PP8 a 11 "((7,4 * 1,56) * 0,2) * 2 = 4,618 [A]_x000d_
 "Betonové lůžko tl. 200 mm + obetonování trouby C20/25 – XF3 PP9
(19,4 * 1,6 * 0,2) + ((0,48 * 19,4) – (0,13 * 19,4)) "16,102 = 16,102 [B]_x000d_
 "Betonové lůžko C20/25 – XF3 tl. 200 mm PP10 "(37,4 * 1,56 * 0,2) = 11,669 [C]_x000d_
 "Betonové lůžko C20/25 – XF3 tl. 200 mm PP12 "(21,4 * 1,56 * 0,2) = 6,677 [D]_x000d_
 "Betonové lůžko C20/25 – XF3 tl. 200 mm PP13 "(10,7 * 1,56 * 0,2) = 3,338 [E]_x000d_
 "Celkové množství "42.404000 = 42,404 [F]</t>
  </si>
  <si>
    <t>45132A</t>
  </si>
  <si>
    <t>PODKL A VÝPLŇ VRSTVY ZE ŽELEZOBET DO C20/25</t>
  </si>
  <si>
    <t>"Betonová deska C20/25 – XF3 tl. 150 mm + kari síť 100x100x8 mm PP9 "(19,4 * 1,20) * 0,15 = 3,492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</si>
  <si>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</si>
  <si>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451366</t>
  </si>
  <si>
    <t>VÝZTUŽ PODKL VRSTEV Z KARI-SÍTÍ</t>
  </si>
  <si>
    <t>"kari síť 100x100x8 mm "19,4*1,2*0,0474/6 = 0,184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</si>
  <si>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</si>
  <si>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odměřeno z výkresu Situace D.1.1.3.2
Štěrkopískové lože pod troubu a stabilizační prahy. ŠP 0/22</t>
  </si>
  <si>
    <t>"ŠP frakce 0 – 32 hutněných po 150 mm "(7,00 * 0,27) * 2 = 3,780 [A]_x000d_
 "Podklad nebo podsyp ze štěrkopísku ŠP tl 100 mm - pod zajišťovací prahy PP8 a 11 "((2,5 * 0,3) * 2 * 0,1) * 2 = 0,300 [B]_x000d_
 "Podklad nebo podsyp ze štěrkopísku ŠP tl 100 mm - pod zajišťovací prahy PP9 "((3 * 0,3) * 2 * 0,1) = 0,180 [C]_x000d_
 "ŠP frakce 0 – 32 hutněných po 150 mm PP10 "(37,00 * 0,27) = 9,990 [D]_x000d_
 "Podklad nebo podsyp ze štěrkopísku ŠP tl 100 mm - pod zajišťovací prahy PP10 "((3 * 0,3) * 2 * 0,1) = 0,180 [E]_x000d_
 "ŠP frakce 0 – 32 hutněných po 150 mm PP12 "(21,00 * 0,27) = 5,670 [F]_x000d_
 "Podklad nebo podsyp ze štěrkopísku ŠP tl 100 mm - pod zajišťovací prahy PP12 "((3 * 0,3) * 2 * 0,1) = 0,180 [G]_x000d_
 "ŠP frakce 0 – 32 hutněných po 150 mm PP13 "(10,7 * 0,27) = 2,889 [H]_x000d_
 "Podklad nebo podsyp ze štěrkopísku ŠP tl 100 mm - pod zajišťovací prahy PP13 "(2,5 * 0,3 * 0,1) = 0,075 [I]_x000d_
 "Celkové množství "23.244000 = 23,244 [J]</t>
  </si>
  <si>
    <t>odměřeno z výkresu Situace D.1.1.3.2
Opevnění čel podélného propustku lomovým kamenem tl. 200 mm do betonu min. tl. 100 mm</t>
  </si>
  <si>
    <t>"Dlažba z lomového kamene do bet.lože tl.100 mm C30/37-XF3,XC4 s vyspárováním tl 200 mm "2,3744 * 2 * 2 = 9,498 [A]_x000d_
 "Dlažba z lomového kamene do bet.lože tl.100 mm C30/37-XF3,XC4 s vyspárováním tl 200 mm PP9 "((3 * 1,0) - (0,20 * 0,20 * 3,14))*2 = 5,749 [B]_x000d_
 "Dlažba z lomového kamene do bet.lože tl.100 mm C30/37-XF3,XC4 s vyspárováním tl 200 mm PP10
(3 * 1,0) – (0,20 * 0,20 * 3,14) "2,8744 * 2 = 5,749 [C]_x000d_
 "Dlažba z lomového kamene do bet.lože tl.100 mm C30/37-XF3,XC4 s vyspárováním tl 200 mm PP12
(3 * 1,0) – (0,20 * 0,20 * 3,14) "2,8744 * 2 = 5,749 [D]_x000d_
 "Dlažba z lomového kamene do bet.lože tl.100 mm C30/37-XF3,XC4 s vyspárováním tl 200 mm PP13
(2,5 * 1,0) – (0,2 * 0,2 * 3,14) "2,3744 = 2,374 [E]_x000d_
 "Mezisoučet "29.119000 = 29,119 [F]_x000d_
 f*0,3 = 8,736 [G]</t>
  </si>
  <si>
    <t>odměřeno z výkresu Situace D.1.1.3.2
Stupně a prahy podélného propustku z prostého betonu C 30/37 XF3</t>
  </si>
  <si>
    <t>"Zajišťovací práh z betonu prostého C30/37 - XF3,XC4 PP8 a 11 "((2,5 * 0,3 * 0,5) * 2) * 2 = 1,500 [A]_x000d_
 "Zajišťovací práh z betonu prostého C30/37 - XF3,XC4 PP9 "((3,0 * 0,3 * 0,5) * 2) = 0,900 [B]_x000d_
 "Zajišťovací práh z betonu prostého C30/37 - XF3,XC4 PP10 "((3,0 * 0,3 * 0,5) * 2) = 0,900 [C]_x000d_
 "Zajišťovací práh z betonu prostého C30/37 - XF3,XC4 PP12 "((3,0 * 0,3 * 0,5) * 2) = 0,900 [D]_x000d_
 "Zajišťovací práh z betonu prostého C30/37 - XF3,XC4 PP13 "(2,5 * 0,3 * 0,5) = 0,375 [E]_x000d_
 "Celkové množství "4.575000 = 4,575 [F]</t>
  </si>
  <si>
    <t>894846</t>
  </si>
  <si>
    <t>ŠACHTY KANALIZAČNÍ PLASTOVÉ D 400MM</t>
  </si>
  <si>
    <t>včetně všech prací - zemní práce, obsypy ,hutnění, dopojení, atd.
odměřeno z výkresu Situace D.1.1.3.2</t>
  </si>
  <si>
    <t>"Plastová revizní šachta pro potrubí DN 400 umístěna v zeleném ostrůvku "1 = 1,000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</si>
  <si>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</si>
  <si>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"ŽB trouba DN 400 PP8 a 11 "8*2 = 16,000 [A]_x000d_
 "ŽB trouba DN 400 PP13 "11 = 11,000 [B]_x000d_
 "Celkové množství "27.000000 = 27,000 [C]</t>
  </si>
  <si>
    <t>"PVC potrubí SN 12 DN 400 pro PP9 "20 = 20,000 [A]_x000d_
 "PVC potrubí SN 12 DN 400 pro PP10 "38 = 38,000 [B]_x000d_
 "PVC potrubí SN 12 DN 400 pro PP12 "22 = 22,000 [C]_x000d_
 "Celkové množství "80.000000 = 80,000 [D]</t>
  </si>
  <si>
    <t>966168</t>
  </si>
  <si>
    <t>BOURÁNÍ KONSTRUKCÍ ZE ŽELEZOBETONU S ODVOZEM DO 20KM</t>
  </si>
  <si>
    <t xml:space="preserve">"Vybourání betonových čel PP9 "((3,0*0,8*1,0) * 2) = 4,800 [A]_x000d_
 "Vybourání betonových čel PP10 "((2,0 * 0,3 * 1,2) * 2) = 1,440 [B]_x000d_
 "Vybourání základů stěn stav. propustku  PP10 "((2,0 * 0,6 * 0,8) * 2) = 1,920 [C]_x000d_
 "Celkové množství "8.160000 = 8,160 [D]</t>
  </si>
  <si>
    <t>"Vybourání stávající bet. trouby DN 300 PP8 a 11 "6 = 6,000 [A]_x000d_
 "Vybourání stávající bet. trouby DN 300 PP9 "16 = 16,000 [B]_x000d_
 "Vybourání stávající bet. trouby DN 300 PP10 "43 = 43,000 [C]_x000d_
 "Vybourání stávající bet. trouby DN 300 PP12 "20 = 20,000 [D]_x000d_
 "Celkové množství "85.000000 = 85,000 [E]</t>
  </si>
  <si>
    <t>odměřeno z výkresu Situace D.1.1.3.2
Odstranění plastového potrubí DN 400
PP1 km 1,075 50</t>
  </si>
  <si>
    <t>"Vybourání stávající bet. trouby DN 300 PP8 a 11 "8 = 8,000 [A]</t>
  </si>
  <si>
    <t>SO 103.31</t>
  </si>
  <si>
    <t>Intravilán Smidary (Červeněves), km 40,450 – 41,057 - propustky - NEPŘÍMÉ VÝDAJE</t>
  </si>
  <si>
    <t>"pol. 12373a "5,49*2,0 = 10,980 [A]</t>
  </si>
  <si>
    <t>"pol. 96616 "8,16 = 8,160 [B]_x000d_
 "pol. 966345a "85*0,3*0,3 = 7,650 [C]_x000d_
 "pol. 966346 "8*0,4*0,4 = 1,280 [E]_x000d_
 "Mezisoučet "17.090000 = 17,090 [F]_x000d_
 17,09*2,3 = 39,307 [A]</t>
  </si>
  <si>
    <t>SO 104</t>
  </si>
  <si>
    <t>Extravilán Smidary (Červeněves) - Smidary, km 41,057 – 41,699 - PŘÍMÉ VÝDAJE HLAVNÍ</t>
  </si>
  <si>
    <t>včetně likvidace
odměřeno z výkresu Situace D.1.1.4.2</t>
  </si>
  <si>
    <t>"Odstranění náletových dřevin v příkopu (keře) SO 104 "65+30+30+80 = 205,000 [A]</t>
  </si>
  <si>
    <t>včetně likvidace
odměřeno z výkresu Situace D.1.1.4.2
Zhotovitel v ceně zohlední skutečně vynaložené náklady na dopravu na místo uložení</t>
  </si>
  <si>
    <t>"dle stávajícího stavu "_x000d_
 "Obvod do 0,9 m "5 = 5,000 [B]</t>
  </si>
  <si>
    <t>"Obvod přes 0,9 m "17 = 17,000 [A]</t>
  </si>
  <si>
    <t>Odstranění stávajících nestmelených vrstev (ŠD a ŠP) dle jádrových vrtů.
Uvažováno celoplošné odstranění. vč. uložení na skládku. Provedení dle skutečnosti, čerpáno se souhlasem TDI.
odměřeno z výkresu Situace D.1.1.4.2
Zhotovitel v ceně zohlední skutečně vynaložené náklady na dopravu na místo uložení</t>
  </si>
  <si>
    <t>"dle zaměření stávajícího stavu a diagnostického průzkumu "_x000d_
 "Komunikace km 2,647 – 2,740 "(6,23 * 93) *0,23 = 133,260 [B]_x000d_
 "Komunikace km 2,740 – 3,060 "(6,25 * 320) *0,275 = 550,000 [C]_x000d_
 "Komunikace km 3,060 – 3,289 "(6,44 * 229,0) *0,23 = 339,195 [D]_x000d_
 "odstranění krajnice tl.150 mm "1255,8*1*0,15 = 188,370 [E]_x000d_
 "Celkové množství "1210.825000 = 1210,825 [F]</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</si>
  <si>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D.1.1.4.2
Zhotovitel v ceně zohlední skutečně vynaložené náklady na dopravu na místo uložení</t>
  </si>
  <si>
    <t>"dle zaměření stávajícího stavu a diagnostického průzkumu "_x000d_
 "Komunikace km 2,647 – 2,740 "(6,23 * 93)*0,105 = 60,836 [B]</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</si>
  <si>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D.1.1.4.2
Zhotovitel v ceně zohlední skutečně vynaložené náklady na dopravu na místo uložení</t>
  </si>
  <si>
    <t>"dle zaměření stávajícího stavu a diagnostického průzkumu "_x000d_
 "Komunikace km 2,740 – 3,060 "(6,25 * 320)*0,075 = 150,000 [B]</t>
  </si>
  <si>
    <t xml:space="preserve">Celoplošné frézování stávajícího krytu vozovky vč. zazubení stávajících vrstev v místě napojení.  
Frézink v majetku zhotovitele.
Není nebezpečným odpadem.
odměřeno z výkresu Situace D.1.1.4.2</t>
  </si>
  <si>
    <t>"dle zaměření stávajícího stavu a diagnostického průzkumu "_x000d_
 "Komunikace km 2,647 – 2,740 "(6,23 * 93)*0,115 = 66,630 [B]_x000d_
 "Komunikace km 3,060 – 3,289 "(6,44 * 229,0)*0,22 = 324,447 [C]_x000d_
 "Celkové množství "391.077000 = 391,077 [D]</t>
  </si>
  <si>
    <t xml:space="preserve">Celoplošné frézování stávajícího krytu vozovky vč. zazubení stávajících vrstev v místě napojení.  
Odvoz frézingu na skládku. 
Frézing nebezpečným odpadem.
odměřeno z výkresu Situace D.1.1.4.2</t>
  </si>
  <si>
    <t>"dle zaměření stávajícího stavu a diagnostického průzkumu "_x000d_
 "Komunikace km 2,740 – 3,060 
Frézování komunikace tl. 140 mm – nebezpečný odpad "(6,25 * 320)*0,14 = 280,000 [B]_x000d_
 "Celkové množství "280.000000 = 280,000 [C]</t>
  </si>
  <si>
    <t>včetně odvozu a likvidace
odměřeno z výkresu Situace D.1.1.4.2</t>
  </si>
  <si>
    <t>Odkopávky pro nové konstrukční vrstvy
odměřeno z výkresu Situace D.1.1.4.2
Zhotovitel v ceně zohlední skutečně vynaložené náklady na dopravu na místo uložení</t>
  </si>
  <si>
    <t>"dle zaměření stávajícího stavu a diagnostického průzkumu "_x000d_
 "km 2,647 – 2,740, tl. 170 mm "6,23 * 93 * 0,17 = 98,496 [B]_x000d_
 "km 2,740 00 – 3,060 00, tl. 130 mm "6,25 * 320 * 0,13 = 260,000 [C]_x000d_
 "km 3,060 00 – 3,289 00, tl. 170 mm "6,44 * 229,0 * 0,17 = 250,709 [D]_x000d_
 "Celkové množství "609.205000 = 609,205 [E]</t>
  </si>
  <si>
    <t>Natěžení zeminy z meziskládky a ze zemníku pro uložení do nově ohumusovávaných ploch. 
odměřeno z výkresu Situace D.1.1.4.2</t>
  </si>
  <si>
    <t>185,67 = 185,670 [A]</t>
  </si>
  <si>
    <t>odměřeno z výkresu Situace D.1.1.4.2</t>
  </si>
  <si>
    <t>"dle zaměření stávajícího stavu "_x000d_
 "odstranění nánosů z krajnice tl.100 mm "(642 + 642 - 9,6 -14,6 - 4) * 1 = 1255,800 [B]</t>
  </si>
  <si>
    <t>REPROFILACE PŘÍKOPŮ RYPADLEM, OBJEM NÁNOSŮ DO 0,3 m3/m
odměřeno z výkresu Situace D.1.1.4.2</t>
  </si>
  <si>
    <t>(253 + 7 + 157 + 210 + 157 + 45 + 100 + 82 + 68) = 1079,000 [A]</t>
  </si>
  <si>
    <t>Vyhloubení rýhy pro obrubu
Odstranění zeminy dle jádrových vrtů - uložení na skládku. Zhotovitel zohlední možnost využití materiálu na stavbě
odměřeno z výkresu Situace D.1.1.4.2
Zhotovitel v ceně zohlední skutečně vynaložené náklady na dopravu na místo uložení</t>
  </si>
  <si>
    <t>"Vyhloubení rýhy pro obrubu "(6 + 6 + 6 ) * 0,5 * 0,4 = 3,600 [A]_x000d_
 "Výkop - VSAKOVACÍ jámaÍ "(1,5*3*1,5)*2 = 13,500 [B]_x000d_
 "Celkové množství "17.100000 = 17,100 [C]</t>
  </si>
  <si>
    <t>uložení vykopané zeminy a ornice.
uložení na skládku nebo deponii
odměřeno z výkresu Situace D.1.1.4.2</t>
  </si>
  <si>
    <t>"pol. 13273 "17,1 = 17,100 [A]_x000d_
 "pol. 12373 "609,205 = 609,205 [B]_x000d_
 "Celkové množství "626.305000 = 626,305 [C]</t>
  </si>
  <si>
    <t xml:space="preserve">Únosný podklad pod krajnice – nezámrzný materiál, zhutněno -  prům. tl.100 mm
odměřeno z výkresu Situace D.1.1.4.2</t>
  </si>
  <si>
    <t xml:space="preserve">(642 + 642 - 6 - 6 - 6 - 4 - 9,6  -14,6) * 0,56 * 0,1 = 69,317 [A]</t>
  </si>
  <si>
    <t xml:space="preserve">vsakovací jáma - filtrační vrstva kameniva tl. 0,15 m, fr.8-16   
vsakovací jáma - HDK tl. 1,35 m, fr.32-63
odměřeno z výkresu Situace D.1.1.4.2</t>
  </si>
  <si>
    <t>"filtrační vrstva kameniva tl. 0,15 m, fr.8-16 "(1,5*3*0,15) * 2 = 1,350 [A]_x000d_
 "HDK tl. 1,35 m, fr.32-63 "(1,5 * 3 *1,35) * 2 = 12,150 [B]_x000d_
 "Celkové množství "13.500000 = 13,500 [C]</t>
  </si>
  <si>
    <t>úprava zemní pláně zhutněním
odměřeno z výkresu Situace D.1.1.4.2</t>
  </si>
  <si>
    <t>"plocha pláně komunikace (odečteno z AutoCADU) "5121,9 = 5121,900 [A]_x000d_
 "pod krajnicí "928,35 = 928,350 [B]_x000d_
 "Celkové množství "6050.250000 = 6050,250 [C]</t>
  </si>
  <si>
    <t>Rozprostření ornice v tl. 150 mm
odměřeno z výkresu Situace D.1.1.4.2</t>
  </si>
  <si>
    <t>"v ploše (odečteno z AutoCadu) "(642 + 642 - 6 - 6 - 6 - 4 - 9,6 - 14,6) * 1 = 1237,800 [A]_x000d_
 "Mezisoučet "A = 1237,800 [B]_x000d_
 "tl. vrstvy "B*0,15 = 185,670 [C]</t>
  </si>
  <si>
    <t>Založení trávníku semenem z nízkorostoucích travin.
odměřeno z výkresu Situace D.1.1.4.2</t>
  </si>
  <si>
    <t>"v ploše (odečteno z AutoCadu) "(642 + 642 - 6 - 6 - 6 - 4 - 9,6 - 14,6) * 1 = 1237,800 [A]</t>
  </si>
  <si>
    <t>v prostoru nově ohumusovávaných ploch
odměřeno z výkresu Situace D.1.1.4.2</t>
  </si>
  <si>
    <t xml:space="preserve">separační geotextílie pro trativod CBR &gt; 3kN, dle TP 97 - čerpáno se souhlasem TDI
a
VSAKOVACÍ PŘÍKOP S DRENÁŽÍ  - Separační geotextílie
odměřeno z výkresu Situace D.1.1.4.2</t>
  </si>
  <si>
    <t>"vsakovací jáma "22,5*2 = 45,000 [A]</t>
  </si>
  <si>
    <t xml:space="preserve">"Sanace zemní pláně komunikace km 2,647 – 3,289   
Sanace vozovky – předsušení 2 % + následně zpevnění 4 % "(642) * 8 = 5136,000 [A]</t>
  </si>
  <si>
    <t>"následně zpevnění 4 % (např. GEOSOL C 50) "(642) * 8 *4 = 20544,000 [A]</t>
  </si>
  <si>
    <t>odměřeno z výkresu Situace D.1.1.4.2
frakce 0/32</t>
  </si>
  <si>
    <t>"pod lože obruby "22*0,5*0,15 = 1,650 [A]</t>
  </si>
  <si>
    <t>(6,05 * 642) = 3884,100 [A]_x000d_
 "délka krajnice "0,7 * (1237,8) = 866,460 [B]_x000d_
 "Celkové množství "4750.560000 = 4750,560 [C]</t>
  </si>
  <si>
    <t>odměřeno z výkresu Situace D.1.1.4.2
fr. 0/63</t>
  </si>
  <si>
    <t>(6,05 * 642) = 3884,100 [A]_x000d_
 "délka krajnice "1,0 * (1237,8) = 1237,800 [B]_x000d_
 "Celkové množství "5121.900000 = 5121,900 [C]</t>
  </si>
  <si>
    <t xml:space="preserve">R-materiál (frézing) RA 0/32 na nezpevněné krajnice nebo nezpevněné sjezdy.   
Položka nezahrnuje nákup nového materiálu. Bude použit materiál, který vznikl při frézování.
odměřeno z výkresu Situace D.1.1.4.2</t>
  </si>
  <si>
    <t>"krajnice z frezinku tl.150 mm – získaného na této stavbě "(642 + 642 - 6 - 6 - 6 - 4 - 9,6 - 14,6) * 0,75 = 928,350 [A]</t>
  </si>
  <si>
    <t>Infiltrační postřik mod. katioaktivní emulzí C60 BP3, po vyštěpení 1,00 kg/m2. Pod ACP
odměřeno z výkresu Situace D.1.1.4.2</t>
  </si>
  <si>
    <t>"pod ACP "4750,56 = 4750,560 [A]</t>
  </si>
  <si>
    <t>Spojovací postřik mod. katioaktivní emulzí C60 BP3, po vyštěpení 0,30 kg/m2. Pod ACO a ACL
odměřeno z výkresu Situace D.1.1.4.2</t>
  </si>
  <si>
    <t>"pod ACO "3983,124 = 3983,124 [A]_x000d_
 "pod ACL "4106,904 = 4106,904 [B]_x000d_
 "Celkové množství "8090.028000 = 8090,028 [C]</t>
  </si>
  <si>
    <t>Obrusná vrstva: ACO 11+ 50/70; 40 mm dle ČSN EN 13108-1
V celém řešeném úseku + napojení na stávající stav
odměřeno z výkresu Situace D.1.1.4.2</t>
  </si>
  <si>
    <t>"Komunikace km 1,243 – 2,040 "(6,05 * 642) = 3884,100 [A]</t>
  </si>
  <si>
    <t>Asfalt. Bet. pro ložní vrstvy ACL 16+ s asfalt. Pojivem 50/70, TL.60 mm
odměřeno z výkresu Situace D.1.1.4.2</t>
  </si>
  <si>
    <t xml:space="preserve">"Asfalt. Bet. pro ložní vrstvy ACL 16+ s asfalt. Pojivem 50/70, TL.60 mm  Komunikace km 1,243 – 2,040 "(6,05 * 642) = 3884,100 [A]_x000d_
 "délka krajnice "0,08 * (1237,8) = 99,024 [B]_x000d_
 "Celkové množství "3983.124000 = 3983,124 [C]</t>
  </si>
  <si>
    <t>Asfalt. Bet. pro podkladní vrstvy ACP 22+ s asfalt. Pojivem 50/70, TL.70 mm
odměřeno z výkresu Situace D.1.1.4.2</t>
  </si>
  <si>
    <t xml:space="preserve">"Asfalt. Bet. pro podkladní vrstvy ACP 22+ s asfalt. Pojivem 50/70, TL.70 mm  Komunikace km 1,243 – 2,040 "(6,05 * 642) = 3884,100 [A]_x000d_
 "délka krajnice "0,18 * (1237,8) = 222,804 [B]_x000d_
 "Celkové množství "4106.904000 = 4106,904 [C]</t>
  </si>
  <si>
    <t>43 * Z11 a,b – Směrové sloupky (bílé)
odměřeno z výkresu Situace D.1.1.4.2</t>
  </si>
  <si>
    <t>"42 * Z11 a,b – Směrové sloupky (bílé) "42 = 42,000 [A]</t>
  </si>
  <si>
    <t>odměřeno z výkresu Situace D.1.1.4.2
zůstává zhotoviteli</t>
  </si>
  <si>
    <t>"Odstranění bílých směrových sloupků "14 = 14,000 [A]</t>
  </si>
  <si>
    <t>nové SDZ
SVISLÉ DOPRAVNÍ ZNAČENÍ značky (reflexní) základní velikost
2* P 1 + E2b – Křižovatka s vedlejší pozemní komunikací + Tvar křižovatky
2* A 11 + E 3a– Pozor, přechod pro chodce na retroreflexním žlutozeleném podkladu + Vzdálenost „60 m“
1* B 24a – Zákaz odbočování vpravo
2* IP 6 – Přechod pro chodce
1* B 24b – Zákaz odbočování vlevo
4* B 21a – Zákaz předjíždění
2* B 21b – Konec zákaz předjíždění
1* A 2b + B 20a – Dvojitá zatáčka, první vlevo + Nejvyšší dovolená rychlost „70“
odměřeno z výkresu Situace D.1.1.4.2</t>
  </si>
  <si>
    <t>20 = 20,000 [A]</t>
  </si>
  <si>
    <t>odstranění stávající SDZ - včetně odvozu, zůstává zhotoviteli
odměřeno z výkresu Situace D.1.1.4.2</t>
  </si>
  <si>
    <t>"dle situace stávajícího stavu "_x000d_
 "k odstranění "13 = 13,000 [B]</t>
  </si>
  <si>
    <t>"dle situace stávajícího stavu "_x000d_
 "k odstranění "8 = 8,000 [B]</t>
  </si>
  <si>
    <t>"Sloupek + patka "14 = 14,000 [A]</t>
  </si>
  <si>
    <t>VDZ typ II.BÍLÁ barva s retroreflexní úpravou
včetně předznačení
odměřeno z výkresu Situace D.1.1.4.2</t>
  </si>
  <si>
    <t>"V1a 125 mm (bílá plná) "(202,5 + 239,2 + 29,5) * 0,125 = 58,900 [A]_x000d_
 "V2b (3/1,5/0,125) (bílá přerušovaná) "(165,2) * (3/4,5) * 0,125+9,5 * (1,5/3,0) * 0,25 = 14,954 [B]_x000d_
 "V4 125 mm (bílá plná) "(333,3 + 485,5 + 267,5 + 260,3 + 34,5) * 0,125 = 172,638 [C]_x000d_
 "V9 šipky "(5)*1,2 = 6,000 [D]_x000d_
 "V18 optická psycholog. brzda v trojúhelníkovém. provedení "(3,25 + 2,7 + 2,15 + 1,6 + 1,05) * 1,0 * 2 = 21,500 [E]_x000d_
 "V7a 0,5 bílá "6*4*0,5 = 12,000 [F]_x000d_
 "Celkové množství "285.992000 = 285,992 [G]</t>
  </si>
  <si>
    <t>"V1a 125 mm (bílá plná) "(202,5 + 239,2 + 29,5) * 0,125 = 58,900 [A]_x000d_
 "V7a 0,5 bílá "6*4*0,5 = 12,000 [B]_x000d_
 "V2b (3/1,5/0,125) (bílá přerušovaná) "(165,2) * (3/4,5) * 0,125+9,5 * (1,5/3,0) * 0,25 = 14,954 [C]_x000d_
 "V4 125 mm (bílá plná) "(333,3 + 485,5 + 267,5 + 260,3 + 34,5) * 0,125 = 172,638 [D]_x000d_
 "V9 šipky "(5)*1,2 = 6,000 [E]_x000d_
 "V18 optická psycholog. brzda v trojúhelníkovém. provedení "(3,25 + 2,7 + 2,15 + 1,6 + 1,05) * 1,0 * 2 = 21,500 [F]_x000d_
 "Celkové množství "285.992000 = 285,992 [G]</t>
  </si>
  <si>
    <t>silniční betonové obrubníky 150x250 - do betonového lože s boční opěrou. Včetně přechodových kusů v místech sjezdů a přechodů.
odměřeno z výkresu Situace D.1.1.4.2</t>
  </si>
  <si>
    <t>"SILNIČNÍ OBRUBA (1000/250/150 mm) "(6 + 6 + 6 +4) = 22,000 [A]</t>
  </si>
  <si>
    <t>napojení pracovní spáry - zálivka za horka dle ČSN 14188 - typ N2
odměřeno z výkresu Situace D.1.1.4.2</t>
  </si>
  <si>
    <t>"Modifikovaná zálivka spár za tepla "(6,5+6,5+6+6)*0,02*0,04 = 0,020 [A]_x000d_
 "Celkové množství "0.020000 = 0,020 [B]</t>
  </si>
  <si>
    <t>SO 104.01</t>
  </si>
  <si>
    <t>Extravilán Smidary (Červeněves) - Smidary, km 41,057 – 41,699 - NEPŘÍMÉ VÝDAJE</t>
  </si>
  <si>
    <t>"pol. 12922 "1255,8*0,1 = 125,580 [H]_x000d_
 "pol. 12932 "1079*0,3 = 323,700 [m]_x000d_
 "pol. 13273 "17,1 = 17,100 [k]_x000d_
 "pol. 12373 "609,205 = 609,205 [D]_x000d_
 "Mezisoučet "1075.585000 = 1075,585 [E]_x000d_
 1075,585*2,0 = 2151,170 [A]</t>
  </si>
  <si>
    <t>"pol. 11333a "60,836*1,9 = 115,588 [A]</t>
  </si>
  <si>
    <t>"pol. 11332a "1210,825*1,9 = 2300,568 [A]</t>
  </si>
  <si>
    <t>"pol. 11333b "150 = 150,000 [A]_x000d_
 "pol. 11372b "280 = 280,000 [B]_x000d_
 "Mezisoučet "430.000000 = 430,000 [C]_x000d_
 430*1,9 = 817,000 [D]</t>
  </si>
  <si>
    <t>SO 104.1</t>
  </si>
  <si>
    <t>Extravilán Smidary_(Červeněves) - Smidary, km 41,057–41,699_napoj. na stáv. kom._ NEUZNATELNÉ VÝDAJE</t>
  </si>
  <si>
    <t>"dle zaměření stávajícího stavu a diagnostického průzkumu "_x000d_
 "sjezdy "((5,9*4,7)+(8,6*3,8))*0,1 = 6,041 [B]</t>
  </si>
  <si>
    <t>"Řezaná spára do asfaltu do 40 mm – prac. spára "4+7,5 = 11,500 [A]_x000d_
 "Celkové množství "11.500000 = 11,500 [B]</t>
  </si>
  <si>
    <t>"Výškové vyrovnání sjezdů štěrkodrtí ŠDA tl.0-50 mm + zhutnění "(6 + 6 + 6 ) * 1 = 18,000 [A]_x000d_
 "Celkové množství "18.000000 = 18,000 [B]</t>
  </si>
  <si>
    <t>"pod ACO "78,41 = 78,410 [A]_x000d_
 "pod ACP "78,41 = 78,410 [B]_x000d_
 "Celkové množství "156.820000 = 156,820 [C]</t>
  </si>
  <si>
    <t>"Asfaltový beton pro obrusné vrstvy ACO11+ s asfalt. Pojivem 50/70, TL.40 mm
(6,00 * 1) * 3 = 18
(5,90 * 4,7) = 27,73
(8,6 * 3,8) = 32,68 "78,41 = 78,410 [A]_x000d_
 "Celkové množství "78.410000 = 78,410 [B]</t>
  </si>
  <si>
    <t>Asfalt. Bet. pro podkladní vrstvy ACP 16+ s asfalt. Pojivem 50/70, TL.60 mm
odměřeno z výkresu Situace D.1.1.4.2</t>
  </si>
  <si>
    <t>"Asfalt. Bet. pro podkladní vrstvy ACP 16+ s asfalt. Pojivem 50/70, TL.60 mm
(6,00 * 1) * 3 = 18
(5,90 * 4,7) = 27,73
(8,6 * 3,8) = 32,68 "78,41 = 78,410 [A]_x000d_
 "Celkové množství "78.410000 = 78,410 [B]</t>
  </si>
  <si>
    <t>"Modifikovaná zálivka spár za tepla "(11,5) * 0,02 * 0,04 = 0,009 [A]_x000d_
 "Celkové množství "0.009000 = 0,009 [B]</t>
  </si>
  <si>
    <t>SO 104.2</t>
  </si>
  <si>
    <t>Extravilán Smidary (Červeněves) - Smidary, km 41,057 – 41,699 - propustky - PŘÍMÉ VÝDAJE HLAVNÍ</t>
  </si>
  <si>
    <t>129946</t>
  </si>
  <si>
    <t>ČIŠTĚNÍ POTRUBÍ DN DO 400MM</t>
  </si>
  <si>
    <t>"Pročištění bet. potrubí DN 400 tlakovou vodou PP15 "6 = 6,000 [A]</t>
  </si>
  <si>
    <t>odměřeno z výkresu Situace D.1.1.4.2
Včetně dopravy a uložení na skládku.
Zhotovitel v ceně zohlední skutečně vynaložené náklady na dopravu na místo uložení</t>
  </si>
  <si>
    <t>"Zemní práce pro vyhloubení zajišťovacích prahů PP14 "(2,5 * 0,3 * 0,6) * 2 = 0,900 [A]_x000d_
 "Zemní práce pro vyhloubení zajišťovacích prahů PP15 "(2,5 * 0,3 * 0,6) * 2 = 0,900 [B]_x000d_
 "Celkové množství "1.800000 = 1,800 [C]</t>
  </si>
  <si>
    <t>odměřeno z výkresu Situace D.1.1.4.2
Uložení odpadu na skládce zhotovitele.</t>
  </si>
  <si>
    <t>"z pol. č. 13273 "1,8 = 1,800 [A]</t>
  </si>
  <si>
    <t>"Hutněný zásyp I=0,8 až 0,9, hutněno po 150 mm "(7,00 * 0,54) = 3,780 [A]</t>
  </si>
  <si>
    <t>7,4*1,56+7*0,27+7*0,54+9,498+12*0,6 = 33,912 [A]</t>
  </si>
  <si>
    <t>"Podkladní beton C12/15 - Xo tl. 100 mm PP14 "(7,4 * 1,2) * 0,1 = 0,888 [A]</t>
  </si>
  <si>
    <t>kari síť do betonové desky bude započtena v této položce - výztuž není vykazována zvlášť
odměřeno z výkresu Situace D.1.1.4.2</t>
  </si>
  <si>
    <t>"Betonové lůžko C20/25 – XF3 tl. 200 mm PP14 "(7,4 * 1,56) * 0,2 = 2,309 [A]</t>
  </si>
  <si>
    <t>odměřeno z výkresu Situace D.1.1.4.2
Štěrkopískové lože pod troubu a stabilizační prahy. ŠP 0/22</t>
  </si>
  <si>
    <t>"ŠP frakce 0 – 32 hutněných po 150 mm "(7,00 * 0,27) = 1,890 [A]_x000d_
 "Podklad nebo podsyp ze štěrkopísku ŠP tl 100 mm - pod zajišťovací prahyPP14 "(2,5 * 0,3) * 2 * 0,1 = 0,150 [B]_x000d_
 "Podklad nebo podsyp ze štěrkopísku ŠP tl 100 mm - pod zajišťovací prahy PP15 "((2,5 * 0,3) * 2 * 0,1) = 0,150 [C]_x000d_
 "Celkové množství "2.190000 = 2,190 [D]</t>
  </si>
  <si>
    <t>odměřeno z výkresu Situace D.1.1.4.2
Opevnění čel podélného propustku lomovým kamenem tl. 200 mm do betonu min. tl. 100 mm</t>
  </si>
  <si>
    <t xml:space="preserve">"Dlažba z lomového kamene do bet.lože tl.100 mm C30/37-XF3,XC4 s vyspárováním tl 200 mm PP14 "(2,5 * 1,0)*2 - (0,2 * 0,2 * 3,14)*2 = 4,749 [A]_x000d_
 "Dlažba z lomového kamene do bet.lože tl.100 mm C30/37-XF3,XC4 s vyspárováním tl 200 mm  PP15 "(2,5 * 1,0)*2 - (0,2 * 0,2 * 3,14)*2 = 4,749 [B]_x000d_
 "Mezisoučet "9.498000 = 9,498 [C]_x000d_
 C*0,3 = 2,849 [D]</t>
  </si>
  <si>
    <t>odměřeno z výkresu Situace D.1.1.4.2
Stupně a prahy podélného propustku z prostého betonu C 30/37 XF3</t>
  </si>
  <si>
    <t xml:space="preserve">"Zajišťovací práh z betonu prostého C30/37 - XF3,XC4  PP14 "(2,5 * 0,3 * 0,5) * 2 = 0,750 [A]_x000d_
 "Zajišťovací práh z betonu prostého C30/37 - XF3,XC4  PP15 "((2,5 * 0,3 * 0,5) * 2) = 0,750 [B]_x000d_
 "Celkové množství "1.500000 = 1,500 [C]</t>
  </si>
  <si>
    <t xml:space="preserve">"ŽB trouba DN 400  PP14 "8 = 8,000 [A]</t>
  </si>
  <si>
    <t>Nastavení betonové trouby DN 400 plastovou troubou DN 400 pro vytvoření šikmých čel
odměřeno z výkresu Situace D.1.1.4.2</t>
  </si>
  <si>
    <t>"Nastavení betonové trouby DN 400 plastovou troubou DN 400 pro vytvoření šikmých čel PP15 "2+2 = 4,000 [A]</t>
  </si>
  <si>
    <t>odměřeno z výkresu Situace D.1.1.4.2
Zhotovitel v ceně zohlední skutečně vynaložené náklady na dopravu na místo uložení</t>
  </si>
  <si>
    <t xml:space="preserve">"Vybourání betonových čel  PP14 "(2,5 * 0,8 * 1) * 2 = 4,000 [A]_x000d_
 "Vybourání základů stěn stav. propustku PP14 "(2,5 * 0,8 * 0,8) * 2 = 3,200 [B]_x000d_
 "Vybourání betonových čel  PP15 "(1,5*0,8*1)*2 = 2,400 [C]_x000d_
 "Vybourání základů stěn stav. propustku PP15 "(1,5 * 0,8 * 0,8) * 2 = 1,920 [D]_x000d_
 "Celkové množství "11.520000 = 11,520 [E]</t>
  </si>
  <si>
    <t>"PP14
Odstranění bet. potrubí DN 300 "5 = 5,000 [A]</t>
  </si>
  <si>
    <t>SO 104.21</t>
  </si>
  <si>
    <t>Extravilán Smidary (Červeněves) - Smidary, km 41,057 – 41,699 - propustky - NEPŘÍMÉ VÝDAJE</t>
  </si>
  <si>
    <t>"z pol. č. 129946 "6*0,5 = 3,000 [A]_x000d_
 "z pol. č. 13273 "1,8 = 1,800 [B]_x000d_
 "Mezisoučet "4.800000 = 4,800 [C]_x000d_
 4,8*2,0 = 9,600 [D]</t>
  </si>
  <si>
    <t>"pol. 96616 "11,52 = 11,520 [A]_x000d_
 "pol. 966345 "5*0,3*0,3 = 0,450 [B]_x000d_
 "Celkové množství "11.970000 = 11,970 [C]_x000d_
 11,97*2,3 = 27,531 [D]</t>
  </si>
  <si>
    <t>SO 105.1</t>
  </si>
  <si>
    <t>Intravilán Smidary, km 41,699 - 41,878 - PŘÍMÉ VÝDAJE HLAVNÍ</t>
  </si>
  <si>
    <t>včetně likvidace
odměřeno z výkresu Situace D.1.1.5.2</t>
  </si>
  <si>
    <t>"Odstranění náletových dřevin v příkopu (keře) "20 = 20,000 [A]</t>
  </si>
  <si>
    <t>včetně likvidace
odměřeno z výkresu Situace D.1.1.5.2
Zhotovitel v ceně zohlední skutečně vynaložené náklady na dopravu na místo uložení</t>
  </si>
  <si>
    <t>"`Obvod do 0,5 m ` "7 = 7,000 [A]</t>
  </si>
  <si>
    <t>"`Obvod do 0,9 m ` "2 = 2,000 [A]</t>
  </si>
  <si>
    <t>"`Obvod přes 0,9 m ` "2 = 2,000 [A]</t>
  </si>
  <si>
    <t>Odstranění stávajících nestmelených vrstev (ŠD a ŠP) dle jádrových vrtů.
Uvažováno celoplošné odstranění. vč. uložení na skládku. Provedení dle skutečnosti, čerpáno se souhlasem TDI.
odměřeno z výkresu Situace D.1.1.5.2
Zhotovitel v ceně zohlední skutečně vynaložené náklady na dopravu na místo uložení</t>
  </si>
  <si>
    <t>"`Komunikace km 3,289 - 3,400 tl. 230 mm ` "(6,15*111)*0,23 = 157,010 [A]_x000d_
 "`Komunikace km 3,400 - 3,468 tl. 160 mm ` "(7,6*68)*0,16 = 82,688 [B]_x000d_
 "Celkové množství "239.698000 = 239,698 [C]</t>
  </si>
  <si>
    <t>Odstranění stávajících betonových obrubníků v místě stavby.
Vč. uložení na trvalou skládku.
odměřeno z výkresu Situace D.1.1.5.2</t>
  </si>
  <si>
    <t>"`Odstranění betonové silniční obruby ` "32 = 32,000 [A]</t>
  </si>
  <si>
    <t xml:space="preserve">Celoplošné frézování stávajícího krytu vozovky vč. zazubení stávajících vrstev v místě napojení.  
Frézink v majetku zhotovitele.
odměřeno z výkresu Situace D.1.1.5.2</t>
  </si>
  <si>
    <t>"`Komunikace km 3,289 - 3,400 tl. 220 mm ` "(6,15*111)*0,220 = 150,183 [A]_x000d_
 "`Komunikace km 3,400 - 3,468 tl. 225 mm ` "(7,6*68)*0,225 = 116,280 [B]_x000d_
 "Celkové množství "266.463000 = 266,463 [C]</t>
  </si>
  <si>
    <t>11373</t>
  </si>
  <si>
    <t>FRÉZOVÁNÍ ZPEVNĚNÝCH PLOCH BETONOVÝCH</t>
  </si>
  <si>
    <t>Odstranění stabilizace cementem, vč odvozu a uložení na skládku
odměřeno z výkresu Situace D.1.1.5.2</t>
  </si>
  <si>
    <t>"`Komunikace km 3,400 - 3,468 tl. 115 mm stabilizace cementem ` "(7,6*68)*0,115 = 59,432 [A]</t>
  </si>
  <si>
    <t>včetně odvozu a likvidace
odměřeno z výkresu Situace D.1.1.5.2</t>
  </si>
  <si>
    <t>"`Řezaná spára do asfaltu do 40 mm – prac. spára ` "11,5+6+6 = 23,500 [A]</t>
  </si>
  <si>
    <t>sejmutí drnu tl. 100 mm a podorničí tl. 200 mm
odměřeno z výkresu Situace D.1.1.5.2
Zhotovitel v ceně zohlední skutečně vynaložené náklady na dopravu na místo uložení</t>
  </si>
  <si>
    <t>"`sejmutí drnu tl. 100 mm a podorničí tl. 200 mm ` "(19,85*0,4)*(0,1+0,2) = 2,382 [A]</t>
  </si>
  <si>
    <t>Odkopávky pro nové konstrukční vrstvy
odměřeno z výkresu Situace D.1.1.5.2
Zhotovitel v ceně zohlední skutečně vynaložené náklady na dopravu na místo uložení</t>
  </si>
  <si>
    <t>"`km 3,289-3,400 tl. 170 mm ` "6,15*111*0,17 = 116,051 [A]_x000d_
 "`km 3,400-3,468 tl. 120 mm ` "7,6*68*0,12 = 62,016 [B]_x000d_
 "`km 3,400 - 3,468 tl. 320 mm ` "19,85*0,4*0,32 = 2,541 [C]_x000d_
 "Celkové množství "180.608000 = 180,608 [D]</t>
  </si>
  <si>
    <t>PRO SANACI AKTIVNÍ ZÓNY
Sanace zemní pláně komunikace km 3,289-3,468
(zemina písčité jíly)
Bude použito se souhlasem investora
odměřeno z výkresu Situace D.1.1.5.2
Zhotovitel v ceně zohlední skutečně vynaložené náklady na dopravu na místo uložení</t>
  </si>
  <si>
    <t>"`Sanace zemní pláně komunikace km 3,289-3,468 ` "1357,38*0,5 = 678,690 [A]</t>
  </si>
  <si>
    <t>odstranění zemní krajnice tl.150 mm
odměřeno z výkresu Situace D.1.1.5.2
Zhotovitel v ceně zohlední skutečně vynaložené náklady na dopravu na místo uložení</t>
  </si>
  <si>
    <t>"`dle zaměření stávajícího stavu a diagnostického průzkumu ` "266*1*0,15 = 39,900 [A]</t>
  </si>
  <si>
    <t>odměřeno z výkresu Situace D.1.1.5.2</t>
  </si>
  <si>
    <t>"pol. 17411 "14,15 = 14,150 [A]_x000d_
 "pol. 18230 "40,317 = 40,317 [B]_x000d_
 "Celkové množství "54.467000 = 54,467 [C]</t>
  </si>
  <si>
    <t>"`odstranění nánosů z krajnice tl.100 mm ` "(119+136+11)*1 = 266,000 [A]</t>
  </si>
  <si>
    <t>REPROFILACE PŘÍKOPŮ RYPADLEM, OBJEM NÁNOSŮ DO 0,3 m3/m
odměřeno z výkresu Situace D.1.1.5.2</t>
  </si>
  <si>
    <t>116+88 = 204,000 [A]</t>
  </si>
  <si>
    <t>odměřeno z výkresu Situace D.1.1.5.2
Zhotovitel v ceně zohlední skutečně vynaložené náklady na dopravu na místo uložení</t>
  </si>
  <si>
    <t>"`Výkop pro vsakovací jámu ` "(1,5*3*1,5)*2 = 13,500 [A]_x000d_
 "`výkop pro UV ` "1*2,5 = 2,500 [B]_x000d_
 "Celkové množství "16.000000 = 16,000 [C]</t>
  </si>
  <si>
    <t>Vyhloubení rýhy pro obrubu
Odstranění zeminy dle jádrových vrtů - uložení na skládku. Zhotovitel zohlední možnost využití materiálu na stavbě
odměřeno z výkresu Situace D.1.1.5.2
Zhotovitel v ceně zohlední skutečně vynaložené náklady na dopravu na místo uložení</t>
  </si>
  <si>
    <t>"`Vyhloubení rýhy pro obrubu ` "50*0,4*0,5 = 10,000 [A]_x000d_
 "`pro přípojky UV ` "1,2*1,5*3 = 5,400 [B]_x000d_
 "`Chránička VO ` "0,6*0,6*10,5 = 3,780 [C]_x000d_
 "`Chránička ČEZ ` "0,6*0,6*22,5 = 8,100 [D]_x000d_
 "Celkové množství "27.280000 = 27,280 [E]</t>
  </si>
  <si>
    <t xml:space="preserve">"pol. 12373.a "180,608 = 180,608 [A]_x000d_
 "pol. 12373.b "678,69 = 678,690 [B]_x000d_
 "pol.  12373.c "39,9 = 39,900 [C]_x000d_
 "pol.  13273 "27,28 = 27,280 [D]_x000d_
 "pol.  13173 "16 = 16,000 [E]_x000d_
 "pol. 12110 "2,382 = 2,382 [F]_x000d_
 "Celkové množství "944.860000 = 944,860 [G]</t>
  </si>
  <si>
    <t xml:space="preserve">Únosný podklad pod krajnice – nenamrzavý materiál, zhutněno -  prům. tl.100 mm
odměřeno z výkresu Situace D.1.1.5.2</t>
  </si>
  <si>
    <t>(116+95,78)*0,31*0,1 = 6,565 [A]</t>
  </si>
  <si>
    <t>Použije se zemina získaná na této stavbě
odměřeno z výkresu Situace D.1.1.5.2</t>
  </si>
  <si>
    <t>"`Dosypání zeminou po vybouraných konstrukcích ` "(3,5*0,8+4,4*0,45+9,3*0,4)*0,5 = 4,250 [A]_x000d_
 "`Zásyp přípojek UV ` "3*1,2*1,1 = 3,960 [B]_x000d_
 "`Zásyp chráničky VO ` "0,6*0,3*10,5 = 1,890 [C]_x000d_
 "`Zásyp chráničky ČEZ ` "0,6*0,3*22,5 = 4,050 [D]_x000d_
 "Celkové množství "14.150000 = 14,150 [E]</t>
  </si>
  <si>
    <t>"`HDK fr. 32/63 - tl. 1,35 m ` "(1,5*3*1,35)*2 = 12,150 [A]_x000d_
 "Celkové množství "12.150000 = 12,150 [B]</t>
  </si>
  <si>
    <t>"`Vsakovací jáma filtrační vrstva fr. 8/16- tl. 0,15 m ` "(1,5*3*0,15)*2 = 1,350 [A]_x000d_
 "Celkové množství "1.350000 = 1,350 [B]</t>
  </si>
  <si>
    <t>frakce 0-16 mm, vč. ztratného a zhutnění. Hutněný obsyp potrubí (300 mm nad vršek potrubí)
odměřeno z výkresu Situace D.1.1.5.2</t>
  </si>
  <si>
    <t>"`Obsyp putrubí UV ` "0,3*1,2*3 = 1,080 [A]_x000d_
 "`Obsyp chráničky VO ` "0,6*0,2*10,5 = 1,260 [B]_x000d_
 "`Obsyp chráničky ČEZ ` "0,6*0,2*22,5 = 2,700 [C]_x000d_
 "Celkové množství "5.040000 = 5,040 [D]</t>
  </si>
  <si>
    <t>1357,38 = 1357,380 [A]</t>
  </si>
  <si>
    <t>Rozprostření ornice v tl. 150 mm
odměřeno z výkresu Situace D.1.1.5.2</t>
  </si>
  <si>
    <t>"`v ploše (odečteno z AutoCadu) ` "(116+95,78+35+9+13)*1*0,15 = 40,317 [A]</t>
  </si>
  <si>
    <t>"`v ploše (odečteno z AutoCadu) ` "116 + 95,78 + 35 + 9 + 13 = 268,780 [A]</t>
  </si>
  <si>
    <t xml:space="preserve">Kompletní položka pro provedení trativodu - potrubí DN 160 min. SN 8 s horní perforací, lože ŠP, obsyp ŠD 16/32. Výkop rýhy šířky 400 mm - včetně odvozu a  skládkovného, hloubka 150 mm pod úroveň parapláně. Včetně navrtávky/odbočky do UV/kanalizace.
odměřeno z výkresu Situace D.1.1.5.2</t>
  </si>
  <si>
    <t>33 = 33,000 [A]</t>
  </si>
  <si>
    <t>ANACE AKTIVNÍ ZÓNY
Sanace ŠD fr 63/125 tl. 300 mm aktivní zóny - ochranná vrstva na parapláni.
v případě nedodržení podmínek min. Edef zemní pláně, čerpáno dle dohody TDI !!!
Bude použito se souhlasem investora
odměřeno z výkresu Situace D.1.1.5.2</t>
  </si>
  <si>
    <t>"`dle zaměření stávajícího stavu a diagnostického průzkumu v ploše pláně komunikace (odečteno z AutoCadu) ` "1357,38*0,3 = 407,214 [A]</t>
  </si>
  <si>
    <t>SANACE AKTIVNÍ ZÓNY
Sanace vozovky ŠD fr 0/63 tl. 200 mm aktivní zóny - ochranná vrstva na parapláni.
v případě nedodržení podmínek min. Edef zemní pláně, čerpáno dle dohody TDI !!!
Bude použito se souhlasem investora
odměřeno z výkresu Situace D.1.1.5.2</t>
  </si>
  <si>
    <t>"`dle zaměření stávajícího stavu a diagnostického průzkumu 
v ploše pláně komunikace (odečteno z AutoCadu) ` "1357,38*0,2 = 271,476 [A]</t>
  </si>
  <si>
    <t>separační geotextílie pro trativod CBR &gt; 3kN, dle TP 97 - čerpáno se souhlasem TDI
odměřeno z výkresu Situace D.1.1.5.2</t>
  </si>
  <si>
    <t>"`Trativod ` "1,5*33 = 49,500 [A]_x000d_
 "`Vsakovací jáma "22,5*2 = 45,000 [B]_x000d_
 "Celkové množství "94.500000 = 94,500 [C]</t>
  </si>
  <si>
    <t>"`lože a obetonování UV ` "1*1,5 = 1,500 [A]</t>
  </si>
  <si>
    <t>odměřeno z výkresu Situace D.1.1.5.2
frakce 0/32</t>
  </si>
  <si>
    <t>"`Štěrkový podsyp pod obruby silniční tl. 150 ` "80,5*0,5*0,15 = 6,038 [A]_x000d_
 "`Štěrkový podsyp pod obruby KO tl. 150 ` "(6+0,6+0,6)*0,7*0,15 = 0,756 [B]_x000d_
 "Celkové množství "6.794000 = 6,794 [C]</t>
  </si>
  <si>
    <t>frakce 0-16 mm, vč. ztratného a zhutnění. Lože potrubí a chrániček (100 mm)
odměřeno z výkresu Situace D.1.1.5.2</t>
  </si>
  <si>
    <t>"`Lože přípojek UV ` "0,1*1,2*3 = 0,360 [A]_x000d_
 "`Lože chráničky VO ` "0,6*0,1*10,5 = 0,630 [B]_x000d_
 "`Lože chráničky ČEZ ` "0,6*0,1*22,5 = 1,350 [C]_x000d_
 "Celkové množství "2.340000 = 2,340 [D]</t>
  </si>
  <si>
    <t>"`Komunikace km 3,289-3,468 ` "6,4*179 = 1145,600 [A]_x000d_
 "`rozšíření vrstvy ` "0,7*211,78 = 148,246 [B]_x000d_
 "Celkové množství "1293.846000 = 1293,846 [C]</t>
  </si>
  <si>
    <t>odměřeno z výkresu Situace D.1.1.5.2
fr. 0/63</t>
  </si>
  <si>
    <t>"`Komunikace km 3,289-3,468 ` "6,4*179 = 1145,600 [A]_x000d_
 "`rozšíření vrstvy ` "1*211,78 = 211,780 [B]_x000d_
 "Celkové množství "1357.380000 = 1357,380 [C]</t>
  </si>
  <si>
    <t xml:space="preserve">R-materiál (frézing) RA 0/32 na nezpevněné krajnice nebo nezpevněné sjezdy.   
Položka nezahrnuje nákup nového materiálu. Bude použit materiál, který vznikl při frézování.
odměřeno z výkresu Situace D.1.1.5.2</t>
  </si>
  <si>
    <t>"`dle situace D.1.1.5.1 ` "(116+95,78)*0,5 = 105,890 [A]</t>
  </si>
  <si>
    <t>Infiltrační postřik mod. katioaktivní emulzí C60 BP3, po vyštěpení 1,00 kg/m2. Pod ACP
odměřeno z výkresu Situace D.1.1.5.2</t>
  </si>
  <si>
    <t>"pod ACP "1293,846 = 1293,846 [A]</t>
  </si>
  <si>
    <t>Spojovací postřik mod. katioaktivní emulzí C60 BP3, po vyštěpení 0,30 kg/m2. Pod ACO a ACL
odměřeno z výkresu Situace D.1.1.5.2</t>
  </si>
  <si>
    <t>"`pod ACO ` "1162,542 = 1162,542 [A]_x000d_
 "`pod ACL ` "1183,72 = 1183,720 [B]_x000d_
 "Celkové množství "2346.262000 = 2346,262 [C]</t>
  </si>
  <si>
    <t>Obrusná vrstva: ACO 11+ 50/70; 40 mm dle ČSN EN 13108-1
V celém řešeném úseku 
odměřeno z výkresu Situace D.1.1.5.2</t>
  </si>
  <si>
    <t>"`Komunikace km 3,289-3,468 ` "6,4*179 = 1145,600 [A]</t>
  </si>
  <si>
    <t>Asfalt. Bet. pro ložní vrstvy ACL 16+ s asfalt. Pojivem 50/70, TL.60 mm
odměřeno z výkresu Situace D.1.1.5.2</t>
  </si>
  <si>
    <t>"`Komunikace 3,289-3,468 ` "6,40*179 = 1145,600 [A]_x000d_
 "`Rozšíření vrstvy ` "0,08*211,78 = 16,942 [B]_x000d_
 "Celkové množství "1162.542000 = 1162,542 [C]</t>
  </si>
  <si>
    <t>Asfalt. Bet. pro podkladní vrstvy ACP 22+ s asfalt. Pojivem 50/70, TL.70 mm
odměřeno z výkresu Situace D.1.1.5.2</t>
  </si>
  <si>
    <t>"`Komunikace km 3,289-3,468 ` "6,4*179 = 1145,600 [A]_x000d_
 "`Rozšíření vrstvy ` "0,18*211,78 = 38,120 [B]_x000d_
 "Celkové množství "1183.720000 = 1183,720 [C]</t>
  </si>
  <si>
    <t>"`Ochrana plynového potrubí ` "8,5*1 = 8,500 [A]</t>
  </si>
  <si>
    <t>trouby PVC DN 150, min SN 12 - vč. kolen, tvarovek, přechodek, montáže - pro napojení vpustí.
odměřeno z výkresu Situace D.1.1.5.2</t>
  </si>
  <si>
    <t>"`délka přípojek (odečteno z AutoCADU) ` "3 = 3,000 [A]</t>
  </si>
  <si>
    <t>"`chráničky VO ` "10,5 = 10,500 [A]_x000d_
 "`chráničky ČEZ ` "22,5 = 22,500 [B]_x000d_
 "Celkové množství "33.000000 = 33,000 [C]</t>
  </si>
  <si>
    <t>kompletní prefabrikované uliční vpusť - s roz. mříže 300 x 500 pro zatížení D400 s kalovým košem a dnem s výtokem
odměřeno z výkresu Situace D.1.1.5.2</t>
  </si>
  <si>
    <t>89722</t>
  </si>
  <si>
    <t>VPUSŤ KANALIZAČNÍ HORSKÁ KOMPLETNÍ Z BETON DÍLCŮ</t>
  </si>
  <si>
    <t>"Horská vpusť "1 = 1,000 [A]</t>
  </si>
  <si>
    <t>"`vč. zákrytové desky ` "1 = 1,000 [A]</t>
  </si>
  <si>
    <t>"`Výšková úprava poklopu - nákup nového poklopu v jiné položce ` "3 = 3,000 [A]</t>
  </si>
  <si>
    <t>"`výšková úprava UV - Nákup zákrytových desek a mříže v jiné položce ` "1 = 1,000 [A]</t>
  </si>
  <si>
    <t xml:space="preserve">"IZ 4a - obec `SMIDARY` "1 = 1,000 [A]_x000d_
 "IZ 4b - konec obce `SMIDARY` "1 = 1,000 [B]_x000d_
 "IS 3b - Směrová tabule (s dvěma cíli) „280 OHNIŠŤANY 6“, „LOUČNÁ HORA 2“ "1 = 1,000 [C]_x000d_
 "A 10 - Světelné signály "1 = 1,000 [D]_x000d_
 "A 11 -  Pozor, přechod pro chodce 1 "1 = 1,000 [E]_x000d_
 "IS 21a - Směrová tabule pro cyklisty "1 = 1,000 [F]_x000d_
 "P 2 - Hlavní pozemní komunikace "1 = 1,000 [G]_x000d_
 "E 2b - Tvar křižovatky "1 = 1,000 [H]_x000d_
 "Celkové množství "8.000000 = 8,000 [I]</t>
  </si>
  <si>
    <t>914132</t>
  </si>
  <si>
    <t>DOPRAVNÍ ZNAČKY ZÁKLADNÍ VELIKOSTI OCELOVÉ FÓLIE TŘ 2 - MONTÁŽ S PŘEMÍSTĚNÍM</t>
  </si>
  <si>
    <t>"`Zpětná montáž SDZ ` "4 = 4,000 [A]</t>
  </si>
  <si>
    <t>Položka zahrnuje:
- dopravu demontované značky z dočasné skládky
- osazení a montáž značky na místě určeném projektem
- nutnou opravu poškozených částí
Položka nezahrnuje:
- dodávku značky</t>
  </si>
  <si>
    <t>odstranění stávající SDZ (bez sloupku) - včetně odvozu, zůstává zhotoviteli
odměřeno z výkresu Situace D.1.1.5.2</t>
  </si>
  <si>
    <t>"`Odstranění SDZ (bez sloupky) ` "6 = 6,000 [A]</t>
  </si>
  <si>
    <t>odstranění stávající SDZ - včetně odvozu, zůstává zhotoviteli
odměřeno z výkresu Situace D.1.1.5.2</t>
  </si>
  <si>
    <t>"`Odstranění sloukpu SDZ ` "4 = 4,000 [A]</t>
  </si>
  <si>
    <t>6 = 6,000 [A]</t>
  </si>
  <si>
    <t>"V1a 125 mm "30*0,125 = 3,750 [A]_x000d_
 "V2b 125 mm "(28,7+143,6)*(3/4,5)*0,125 = 14,358 [B]_x000d_
 "`V2b 250 mm ` "(25,6+27)*(1,5/3)*0,25 = 6,575 [C]_x000d_
 "`V4 125 mm ` "(116,5+96,5)*0,125 = 26,625 [D]_x000d_
 "`V7a 500 mm ` "7*4*0,5 = 14,000 [E]_x000d_
 "`V18 psychologická brzda ` "(3,25+2,7+2,15+1,6+1,05)*1 = 10,750 [F]_x000d_
 "Celkové množství "76.058000 = 76,058 [G]</t>
  </si>
  <si>
    <t>Betonový vodící pásek bílý TL.100 mm, do betonového lože s boční opěrou
odměřeno z výkresu Situace D.1.1.5.2</t>
  </si>
  <si>
    <t>(54+86,5)*0,25 = 35,125 [A]</t>
  </si>
  <si>
    <t>silniční betonové obrubníky 150x250 - do betonového lože s boční opěrou. Včetně přechodových kusů v místech sjezdů a přechodů.
odměřeno z výkresu Situace D.1.1.5.2</t>
  </si>
  <si>
    <t>"`délka nových obrubníků (odečteno z AutoCADU) ` "6+33,5+7+3,5+4+9,5+13+4 = 80,500 [A]</t>
  </si>
  <si>
    <t>SILNIČNÍ OBRUBA DO KRUHOVÝCH OBJEZDŮ - do betonového lože s boční opěrou
odměřeno z výkresu Situace D.1.1.5.2</t>
  </si>
  <si>
    <t>"`SILNIČNÍ OBRUBA DO KRUHOVÝCH OBJEZDŮ (300/195/600 mm) ` "6 = 6,000 [A]_x000d_
 "`SILNIČNÍ OBRUBA DO KO – přechodový pravý (150-300/250/600 mm) ` "0,6 = 0,600 [B]_x000d_
 "`SILNIČNÍ OBRUBA DO KO – přechodový levý (150-300/195/600 mm) ` "0,6 = 0,600 [C]_x000d_
 "Celkové množství "7.200000 = 7,200 [D]</t>
  </si>
  <si>
    <t>"`Řezaná spára do asfaltu do 60 mm – prac. spára ` "11,5+6+6 = 23,500 [A]_x000d_
 "`Řezaná spára do asfaltu do 100 mm – prac. spára ` "11,5+6+6 = 23,500 [B]_x000d_
 "Celkové množství "47.000000 = 47,000 [C]</t>
  </si>
  <si>
    <t>napojení pracovní spáry - zálivka za horka dle ČSN 14188 - typ N2
odměřeno z výkresu Situace D.1.1.5.2</t>
  </si>
  <si>
    <t>(11,5+6+6)*(0,02*(0,04+0,06+0,1)) = 0,094 [A]</t>
  </si>
  <si>
    <t>SO 105.1.1</t>
  </si>
  <si>
    <t>Intravilán Smidary, km 41,699-41,878_napoj. na stáv. kom._NEUZNATELNÉ VÝDAJE</t>
  </si>
  <si>
    <t>"`pol. č. 18230 ` "28,123 = 28,123 [A]</t>
  </si>
  <si>
    <t>"pol.č. 12922 "39*0,1 = 3,900 [B]_x000d_
 "pol. č. 13273 "17,5 = 17,500 [C]_x000d_
 "pol.č. 12373.a "21,176 = 21,176 [D]_x000d_
 "pol.č. 12373.b bez 17411 "200,816-79,284 = 121,532 [E]_x000d_
 "pol. č. 12373.c "5,85 = 5,850 [F]_x000d_
 "Mezisoučet "169.958000 = 169,958 [A]_x000d_
 169,958*2,0 = 339,916 [G]</t>
  </si>
  <si>
    <t>"11373 "61,371*2,3 = 141,153 [A]</t>
  </si>
  <si>
    <t>"pol. 11332a "53,673*1,9 = 101,979 [A]</t>
  </si>
  <si>
    <t>((10,61*14,1)+(13,55*18,6-66,176))*0,16 = 53,673 [A]</t>
  </si>
  <si>
    <t xml:space="preserve">Celoplošné frézování stávajícího krytu vozovky vč. zazubení stávajících vrstev v místě napojení.  
Frézink v majetku zhotovitele.
Není nebezpečným odpadem.
odměřeno z výkresu Situace D.1.1.5.2</t>
  </si>
  <si>
    <t>"`Napojení ve sjezdech ` "((10,61*14,1)+(13,55*18,6-66,176)+(1,6*8,3)+(4,5*14,38)+(4,35*17,1)+(4,45*10,3))*0,225 = 120,075 [A]</t>
  </si>
  <si>
    <t>"`Odstranění stabilizace cementem ` "((10,61*14,1)+(13,55*18,6-66,176)+(1,6*8,3)+(4,5*14,38)+(4,35*17,1)+(4,45*10,3))*0,115 = 61,371 [A]</t>
  </si>
  <si>
    <t>"`Řezaná spára do asfaltu do 100 mm – prac. spára ` "8,5+11,5 = 20,000 [A]</t>
  </si>
  <si>
    <t>sejmutí drnu tl. 100 mm a podorničí tl. 200 mm
odměřeno z výkresu Situace D.1.1.5.2</t>
  </si>
  <si>
    <t>"sejmutí drnu tl. 100 mm a podorničí tl. 200 mm "(9,4*7,04)*(0,1+0,2) = 19,853 [A]</t>
  </si>
  <si>
    <t>"`dle zaměření stávajícího stavu a diagnostického průzkumu ` "9,4*7,04*0,32 = 21,176 [A]</t>
  </si>
  <si>
    <t>"`dle zaměření stávajícího stavu a diagnostického průzkumu ` "401,631*0,5 = 200,816 [A]</t>
  </si>
  <si>
    <t>"`dle zaměření stávajícího stavu a diagnostického průzkumu ` "39*1*0,15 = 5,850 [A]</t>
  </si>
  <si>
    <t>"`pol. č. 17411 ` "79,284 = 79,284 [A]_x000d_
 "`pol. č. 18230 ` "28,123 = 28,123 [B]_x000d_
 "Celkové množství "107.407000 = 107,407 [C]</t>
  </si>
  <si>
    <t>"`odstranění nánosů z krajnice tl.100 mm ` "(26,3+12,7)*1 = 39,000 [A]</t>
  </si>
  <si>
    <t>"`Vyhloubení rýhy pro obrubu ` "(28,5+17+18+24)*0,5*0,4 = 17,500 [A]</t>
  </si>
  <si>
    <t xml:space="preserve">"pol. 12373.a "21,176 = 21,176 [A]_x000d_
 "pol.  12373.b "200,816 = 200,816 [B]_x000d_
 "pol.  12373.c "5,85 = 5,850 [C]_x000d_
 "pol. č. 13273 "17,5 = 17,500 [D]_x000d_
 "pol. č. 12110 "19,853 = 19,853 [E]_x000d_
 "Celkové množství "265.195000 = 265,195 [F]</t>
  </si>
  <si>
    <t>použije se zemina získaná na této stavbě
odměřeno z výkresu Situace D.1.1.5.2</t>
  </si>
  <si>
    <t>"`Zásyp vybouraných konstrukcí ` "(1,6*8,3+4,5*14,38+4,35*17,1+4,45*10,3)*0,4 = 79,284 [A]</t>
  </si>
  <si>
    <t>401,631 = 401,631 [A]</t>
  </si>
  <si>
    <t>"Osetí hydroosevem + ohumusování tl. 150 mm
(1,45 * 7,65) = 11,093
(2,90 * 21) = 60,9
(0,75 * 3,5) = 2,625
(4,1 * 16,35) = 67,035
(4,45 * 10,3) = 45,835 "(187,488)*0,15 = 28,123 [A]</t>
  </si>
  <si>
    <t>"Osetí hydroosevem + ohumusování tl. 150 mm
(1,45 * 7,65) = 11,093
(2,90 * 21) = 60,9
(0,75 * 3,5) = 2,625
(4,1 * 16,35) = 67,035
(4,45 * 10,3) = 45,835 "187,488 = 187,488 [A]</t>
  </si>
  <si>
    <t xml:space="preserve">Kompletní položka pro provedení trativodu - potrubí DN 160 min. SN 8 s horní perforací, podsyp ze ŠP, obsyp ŠD 16/32. Výkop rýhy šířky 400 mm - včetně odvozu a  skládkovného, hloubka 150 mm pod úroveň parapláně. Včetně navrtávky/odbočky do UV/kanalizace.
odměřeno z výkresu Situace D.1.1.5.2</t>
  </si>
  <si>
    <t>22,5 = 22,500 [A]</t>
  </si>
  <si>
    <t>SANACE AKTIVNÍ ZÓNY
Sanace ŠD fr 63/125 tl. 300 mm aktivní zóny - ochranná vrstva na parapláni.
v případě nedodržení podmínek min. Edef zemní pláně, čerpáno dle dohody TDI !!!
Bude použito se souhlasem investora
odměřeno z výkresu Situace D.1.1.5.2</t>
  </si>
  <si>
    <t>401,631*0,3 = 120,489 [A]</t>
  </si>
  <si>
    <t>401,631*0,2 = 80,326 [A]</t>
  </si>
  <si>
    <t>"`Trativod ` "1,5*22,5 = 33,750 [A]</t>
  </si>
  <si>
    <t>"`Štěrkový podsyp pod obruby ` "87,5*0,5*0,15 = 6,563 [A]</t>
  </si>
  <si>
    <t>"`Napojení komunikace ve sjezdech v plných konstrukčních vrstvách ` "10,61*14,1+13,55*18,6 = 401,631 [A]</t>
  </si>
  <si>
    <t>"`Napojení komunikace ve sjezdech v plných konstrukčních vrstvách ` "(10,61*14,1)+(13,55*18,6) = 401,631 [A]</t>
  </si>
  <si>
    <t>567303</t>
  </si>
  <si>
    <t>VRSTVY PRO OBNOVU A OPRAVY ZE ŠTĚRKODRTI</t>
  </si>
  <si>
    <t>"`Výškové vyrovnání sjezdů štěrkodrtí ŠDA tl.0-50 mm + zhutnění ` "6*1*0,05 = 0,300 [A]</t>
  </si>
  <si>
    <t>"`Napojení komunikace ve sjezdech v plných konstrukčních vrstvách ` "401,631 = 401,631 [A]</t>
  </si>
  <si>
    <t>Spojovací postřik mod. katioaktivní emulzí C60 BP3, po vyštěpení 0,30 kg/m2. Pod ACO a ACL a ACP
odměřeno z výkresu Situace D.1.1.5.2</t>
  </si>
  <si>
    <t>"`Napojení komunikace v hospodářských sjezdech pod ACO ` "6 = 6,000 [A]_x000d_
 "`Napojení komunikace v hospodářských sjezdech pod ACP ` "6 = 6,000 [B]_x000d_
 "`Napojení komunikace ve sjezdech v plných konstrukčních vrstvách pod ACO ` "401,631 = 401,631 [C]_x000d_
 "`Napojení komunikace ve sjezdech v plných konstrukčních vrstvách pod ACL ` "401,631 = 401,631 [D]_x000d_
 "Celkové množství "815.262000 = 815,262 [E]</t>
  </si>
  <si>
    <t>Obrusná vrstva: ACO 11+ 50/70; 40 mm dle ČSN EN 13108-1
V celém řešeném úseku + napojení na stávající stav
odměřeno z výkresu Situace D.1.1.5.2</t>
  </si>
  <si>
    <t>"`napojení komunikace v hospodářských sjezdech ` "6*1 = 6,000 [A]_x000d_
 "`Napojení komunikace ve sjezdech v plných konstrukčních vrstvách ` "10,61*14,1+13,55*18,6 = 401,631 [B]_x000d_
 "Celkové množství "407.631000 = 407,631 [C]</t>
  </si>
  <si>
    <t>Asfalt. Bet. pro podkladní vrstvy ACP 16+ s asfalt. Pojivem 50/70, TL.60 mm
odměřeno z výkresu Situace D.1.1.5.2</t>
  </si>
  <si>
    <t>"`napojení komunikace v hospodářských sjezdech ` "6*1 = 6,000 [A]</t>
  </si>
  <si>
    <t>"`Ochrana plynovodního potrubí ` "15,5*1 = 15,500 [A]</t>
  </si>
  <si>
    <t>"`Výšková úprava poklopu - nákup nového poklopu v jiné položce ` "2 = 2,000 [A]</t>
  </si>
  <si>
    <t>výšková úprava šoupat a hydrantů vodovodu v komunikaci na novou niveletu
odměřeno z výkresu Situace D.1.1.5.2</t>
  </si>
  <si>
    <t>(29+17+15+24)*0,25 = 21,250 [A]</t>
  </si>
  <si>
    <t>silniční betonové obrubníky 150x250 - do betonového lože s boční opěrou. Včetně přechodových kusů v místech sjezdů a přechodů
odměřeno z výkresu Situace D.1.1.5.2</t>
  </si>
  <si>
    <t>28,5+17+18+24 = 87,500 [A]</t>
  </si>
  <si>
    <t>(8,5+11,5)*0,02*0,04 = 0,016 [A]</t>
  </si>
  <si>
    <t>SO 105.11</t>
  </si>
  <si>
    <t>Intravilán Smidary, km 41,699 - 41,878 - NEPŘÍMÉ VÝDAJE</t>
  </si>
  <si>
    <t>"pol. č. 18230 "40,317 = 40,317 [A]</t>
  </si>
  <si>
    <t>"pol. č. 12373.a "180,608 = 180,608 [C]_x000d_
 "pol. č. 12373.b - je v položce 015111.2 "0 = 0,000 [D]_x000d_
 "pol. č. 12373.c "39,9 = 39,900 [E]_x000d_
 "pol. č. 12922 "266*0,1 = 26,600 [F]_x000d_
 "pol. č. 13273 "27,28 = 27,280 [G]_x000d_
 "pol. č. 13173 "16 = 16,000 [H]_x000d_
 "pol. č. 12932 "204*0,3 = 61,200 [I]_x000d_
 "pol. č. 17411 "-14,15 = -14,150 [J]_x000d_
 "Mezisoučet "337.438000 = 337,438 [B]_x000d_
 337,438*2,0 = 674,876 [A]</t>
  </si>
  <si>
    <t>"pol. 12373b - se souhlasem tdi "678,69*2,0 = 1357,380 [A]</t>
  </si>
  <si>
    <t>"pol. č. 11373 "59,432 = 59,432 [A]_x000d_
 "pol. č. 11352 "32*0,1025 = 3,280 [B]_x000d_
 "Celkové množství "61.093000 = 61,093 [C]_x000d_
 61,093*2,3 = 140,514 [D]</t>
  </si>
  <si>
    <t>"pol. 11332a "239,698*1,9 = 455,426 [A]</t>
  </si>
  <si>
    <t>SO 105.2</t>
  </si>
  <si>
    <t>Intravilán Smidary, II/280 km 44,009 - 43,714 - PŘÍMÉ VÝDAJE HLAVNÍ</t>
  </si>
  <si>
    <t>113158</t>
  </si>
  <si>
    <t>ODSTRANĚNÍ KRYTU ZPEVNĚNÝCH PLOCH Z BETONU, ODVOZ DO 20KM</t>
  </si>
  <si>
    <t>odměřeno z výkresu Situace D.1.1.6.2
Zhotovitel v ceně zohlední skutečně vynaložené náklady na dopravu na místo uložení</t>
  </si>
  <si>
    <t>"`Vybourání plocjhy okolo UV ` "2,3*1,3*7*0,15 = 3,140 [A]</t>
  </si>
  <si>
    <t>Odstranění stávajících nestmelených vrstev (ŠD a ŠP) dle jádrových vrtů.
Uvažováno celoplošné odstranění. vč. uložení na skládku. Provedení dle skutečnosti, čerpáno se souhlasem TDI.
odměřeno z výkresu Situace D.1.1.6.2
Zhotovitel v ceně zohlední skutečně vynaložené náklady na dopravu na místo uložení</t>
  </si>
  <si>
    <t>"`Komunikace km 3,468 - 3,630 90 tl. 160 mm ` "(7,30*162,9)*0,160 = 190,267 [A]_x000d_
 "`Komunikace km 3,630 90 - 3,763 tl. 130 mm - Štět ` "(7,56*132,1)*0,130 = 129,828 [B]_x000d_
 "`Komunikace km 3,630 90 - 3,763 tl. 145 mm - Štěrk ` "(7,56*132,1)*0,145 = 144,808 [C]_x000d_
 "Celkové množství "464.903000 = 464,903 [D]</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</si>
  <si>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D.1.1.6.2
Zhotovitel v ceně zohlední skutečně vynaložené náklady na dopravu na místo uložení</t>
  </si>
  <si>
    <t>"`Komunikace km 3,630 90 - 3,763 ` "(7,56*132,1)*0,055 = 54,927 [A]</t>
  </si>
  <si>
    <t>Odstranění stávajících betonových obrubníků v místě stavby.
Vč. uložení na trvalou skládku.
odměřeno z výkresu Situace D.1.1.6.2</t>
  </si>
  <si>
    <t>"`Odstranění betonové silniční obruby ` "247+55+133+132 = 567,000 [A]</t>
  </si>
  <si>
    <t xml:space="preserve">Celoplošné frézování stávajícího krytu vozovky vč. zazubení stávajících vrstev v místě napojení.  
Frézink v majetku zhotovitele.
odměřeno z výkresu Situace D.1.1.6.2</t>
  </si>
  <si>
    <t>"`Komunikace km 3,468 - 3,630 90 tl. 225 mm ` "(7,30*162,9)*0,225 = 267,563 [A]</t>
  </si>
  <si>
    <t xml:space="preserve">Celoplošné frézování stávajícího krytu vozovky vč. zazubení stávajících vrstev v místě napojení.  
Odvoz frézingu na skládku. 
Frézing nebezpečným odpadem.
odměřeno z výkresu Situace D.1.1.6.2</t>
  </si>
  <si>
    <t>"`Komunikace km 3,630 90 - 3,763 tl. 170 mm ` "(7,56*132,1)*0,17 = 169,775 [A]</t>
  </si>
  <si>
    <t>Odstranění stabilizace cementem, vč odvozu a uložení na skládku
odměřeno z výkresu Situace D.1.1.6.2</t>
  </si>
  <si>
    <t>"`Komunikace km 3,468 - 3,630 90 tl. 115 mm ` "(7,30*162,9)*0,115 = 136,755 [A]</t>
  </si>
  <si>
    <t>včetně odvozu a likvidace
odměřeno z výkresu Situace D.1.1.6.2</t>
  </si>
  <si>
    <t>"`Řezaná spára do asfaltu do 40 mm – prac. spára ` "10,5+11,5 = 22,000 [A]</t>
  </si>
  <si>
    <t>Odkopávky pro nové konstrukční vrstvy
odměřeno z výkresu Situace D.1.1.6.2
Zhotovitel v ceně zohlední skutečně vynaložené náklady na dopravu na místo uložení</t>
  </si>
  <si>
    <t>"`km 3,468 00 - 3,763 00, tl. 120 mm ` "7,42 * 295 * 0,12 = 262,668 [A]</t>
  </si>
  <si>
    <t>PRO SANACI AKTIVNÍ ZÓNY
Sanace zemní pláně komunikace km 3,468-3,763
(zemina písčité jíly)
Bude použito se souhlasem investora
odměřeno z výkresu Situace D.1.1.6.2
Zhotovitel v ceně zohlední skutečně vynaložené náklady na dopravu na místo uložení</t>
  </si>
  <si>
    <t>"`Sanace zemní pláně komunikace km 3,468 - 3,763 ` "1932,25*0,5 = 966,125 [A]</t>
  </si>
  <si>
    <t>"`pol. č. 17411 ` "107,705 = 107,705 [A]_x000d_
 "`pol. č. 18230 ` "58,5 = 58,500 [B]_x000d_
 "Celkové množství "166.205000 = 166,205 [C]</t>
  </si>
  <si>
    <t>"`výkop pro UV ` "8*2,5 = 20,000 [A]</t>
  </si>
  <si>
    <t>"`Chránička ČEZ ` "0,6*0,6*15 = 5,400 [A]_x000d_
 "`Chránička VO ` "0,6*0,6*8 = 2,880 [B]_x000d_
 "`Přípojky UV ` "1,2*1,5*37 = 66,600 [C]_x000d_
 "Celkové množství "74.880000 = 74,880 [D]</t>
  </si>
  <si>
    <t xml:space="preserve">"pol. 12373.a "262,668 = 262,668 [A]_x000d_
 "pol.  12373.b "966,125 = 966,125 [B]_x000d_
 "pol. 13173 "20 = 20,000 [C]_x000d_
 "pol.  13273 "74,88 = 74,880 [D]_x000d_
 "Celkové množství "1323.673000 = 1323,673 [E]</t>
  </si>
  <si>
    <t>použije se zemina získaná na této stavbě</t>
  </si>
  <si>
    <t>"`Dosypání zeminou po vybouraných konstrukcích ` "(17,6*0,52+21,2*0,3+19*0,25+17*0,25+17,4*0,12+15,8*0,2+16,5*0,18+26,5*0,15+6,3*0,25+55*0,35+22,4*0,65+47,3*0,1+10,1*0,15+13,2*0,15+5*0,16+21*0,22+9,3*0,15+21,6*0,25+17,3*0,4)*0,5 = 49,725 [A]_x000d_
 "`Zásyp vybouraných UV ` "2*2,5 = 5,000 [B]_x000d_
 "`Zásyp chráničky ČEZ ` "0,6*0,3*15 = 2,700 [C]_x000d_
 "`Zásyp chráničky VO ` "0,6*0,3*8 = 1,440 [D]_x000d_
 "`Zásyp přípojky UV ` "37*1,2*1,1 = 48,840 [E]_x000d_
 "Celkové množství "107.705000 = 107,705 [F]</t>
  </si>
  <si>
    <t>frakce 0-16 mm, vč. ztratného a zhutnění. Hutněný obsyp potrubí (300 mm nad vršek potrubí)
odměřeno z výkresu Situace D.1.1.6.2</t>
  </si>
  <si>
    <t>"`Obsyp chráničky ČEZ ` "0,6*0,2*15 = 1,800 [A]_x000d_
 "`Obsyp chráničky VO ` "0,6*0,2*8 = 0,960 [B]_x000d_
 "`Obsyp přípojky UV ` "0,3*1,2*37 = 13,320 [C]_x000d_
 "Celkové množství "16.080000 = 16,080 [D]</t>
  </si>
  <si>
    <t>odměřeno z výkresu Situace D.1.1.6.2</t>
  </si>
  <si>
    <t>1932,25 = 1932,250 [A]</t>
  </si>
  <si>
    <t>Rozprostření ornice v tl. 150 mm
odměřeno z výkresu Situace D.1.1.6.2</t>
  </si>
  <si>
    <t>"`v ploše (odečteno z AutoCadu) ` "(11+47+11+13+6+21+9+22+18+57+6+5+27+11+17+16+18+17+19+21+18)*1*0,15 = 58,500 [A]</t>
  </si>
  <si>
    <t>"`v ploše (odečteno z AutoCadu) ` "(11+47+11+13+6+21+9+22+18+57+6+5+27+11+17+16+18+17+19+21+18)*1 = 390,000 [A]</t>
  </si>
  <si>
    <t>"`Ochrana stromů dřevěným bedněním do 2,0 m výšky SO 105.2 ` "43*4*2 = 344,000 [A]</t>
  </si>
  <si>
    <t xml:space="preserve">Kompletní položka pro provedení trativodu - potrubí DN 160 min. SN 8 s horní perforací, Lože ŠP, obsyp ŠD 16/32. Výkop rýhy šířky 400 mm - včetně odvozu a  skládkovného, hloubka 150 mm pod úroveň parapláně. Včetně navrtávky/odbočky do UV/kanalizace.
odměřeno z výkresu Situace D.1.1.6.2</t>
  </si>
  <si>
    <t>4+202+66+256 = 528,000 [A]</t>
  </si>
  <si>
    <t>21451</t>
  </si>
  <si>
    <t>SANAČNÍ VRSTVY Z LOMOVÉHO KAMENE</t>
  </si>
  <si>
    <t>"`fr 32/63 "0,7*11,5*0,15 = 1,208 [A]</t>
  </si>
  <si>
    <t>Položka zahrnuje:
- dodávku lomového kamen předepsané kvality
- mimostaveništní a vnitrostaveništní dopravu, rozprostření se zhutněním
- není-li v zadávací dokumentaci uvedeno jinak, jedná se o nakupovaný materiál
Položka nezahrnuje:
- x</t>
  </si>
  <si>
    <t>ANACE AKTIVNÍ ZÓNY
Sanace ŠD fr 63/125 tl. 300 mm aktivní zóny - ochranná vrstva na parapláni.
v případě nedodržení podmínek min. Edef zemní pláně, čerpáno dle dohody TDI !!!
Bude použito se souhlasem investora
odměřeno z výkresu Situace D.1.1.6.2</t>
  </si>
  <si>
    <t>"v ploše pláně komunikace (odečteno z AutoCadu ` dle zaměření stávajícího stavu a diagnostického průzkumu 
1932,25*0,3"_x000d_
 1932,25*0,3 = 579,675 [B]</t>
  </si>
  <si>
    <t>SANACE AKTIVNÍ ZÓNY
Sanace vozovky ŠD fr 0/63 tl. 200 mm aktivní zóny - ochranná vrstva na parapláni.
v případě nedodržení podmínek min. Edef zemní pláně, čerpáno dle dohody TDI !!!
Bude použito se souhlasem investora
odměřeno z výkresu Situace D.1.1.5.1</t>
  </si>
  <si>
    <t>"v ploše pláně komunikace (odečteno z AutoCadu) ` dle zaměření stávajícího stavu a diagnostického průzkumu 
1932,25*0,2"_x000d_
 1932,25*0,2 = 386,450 [B]</t>
  </si>
  <si>
    <t>separační geotextílie pro trativod CBR &gt; 3kN, dle TP 97 - čerpáno se souhlasem TDI</t>
  </si>
  <si>
    <t>"`Trativod ` "528*1,5 = 792,000 [A]</t>
  </si>
  <si>
    <t>"`Lože a obetonování UV ` "8*1,5 = 12,000 [A]</t>
  </si>
  <si>
    <t>"`Štěrkový podsyp pod obruby silniční tl. 150 ` "498*0,5*0,15 = 37,350 [A]_x000d_
 "`Štěrkový podsyp pod obruby KO tl. 150 ` "(61,5+7,2+7,2)*0,7*0,15 = 7,970 [B]_x000d_
 "Celkové množství "45.320000 = 45,320 [C]</t>
  </si>
  <si>
    <t>"`Lože chráničky ČEZ ` "0,6*0,1*15 = 0,900 [A]_x000d_
 "`Lože chráničky VO ` "0,6*0,1*8 = 0,480 [B]_x000d_
 "`Lože přípojky UV ` "0,1*1,2*37 = 4,440 [C]_x000d_
 "Celkové množství "5.820000 = 5,820 [D]</t>
  </si>
  <si>
    <t>"`Komunikace km 3,468 - 3,763 ` "6,55*295 = 1932,250 [A]</t>
  </si>
  <si>
    <t>odměřeno z výkresu Situace D.1.1.6.2
fr. 0/63</t>
  </si>
  <si>
    <t>Infiltrační postřik mod. katioaktivní emulzí C60 BP3, po vyštěpení 1,00 kg/m2. Pod ACP
odměřeno z výkresu Situace D.1.1.6.2</t>
  </si>
  <si>
    <t>"`pod ACP ` "1932,25 = 1932,250 [A]</t>
  </si>
  <si>
    <t>Spojovací postřik mod. katioaktivní emulzí C60 BP3, po vyštěpení 0,30 kg/m2. Pod ACO a ACL
odměřeno z výkresu Situace D.1.1.6.2</t>
  </si>
  <si>
    <t>"`Pod ACO ` "1932,25 = 1932,250 [A]_x000d_
 "`Pod ACL ` "1932,25 = 1932,250 [B]_x000d_
 "Celkové množství "3864.500000 = 3864,500 [C]</t>
  </si>
  <si>
    <t>Obrusná vrstva: ACO 11+ 50/70; 40 mm dle ČSN EN 13108-1
V celém řešeném úseku 
odměřeno z výkresu Situace D.1.1.6.2</t>
  </si>
  <si>
    <t>Asfalt. Bet. pro ložní vrstvy ACL 16+ s asfalt. Pojivem 50/70, TL.60 mm
odměřeno z výkresu Situace D.1.1.6.2</t>
  </si>
  <si>
    <t>Asfalt. Bet. pro podkladní vrstvy ACP 22+ s asfalt. Pojivem 50/70, TL.70 mm
odměřeno z výkresu Situace D.1.1.6.2</t>
  </si>
  <si>
    <t>"`Ochrana plynového potrubí ` "(7,5+7,5+7,5+7,5+7,5+9,5+7,5+7,5+9+7,5)*1 = 78,500 [A]</t>
  </si>
  <si>
    <t>trouby PVC DN 150, min SN 12 - vč. kolen, tvarovek, přechodek, montáže - pro napojení vpustí.
odměřeno z výkresu Situace D.1.1.6.2</t>
  </si>
  <si>
    <t>"`délka přípojek (odečteno z AutoCADU) ` "10+5+5+2+5+4+2+4 = 37,000 [A]</t>
  </si>
  <si>
    <t>"`chráničky ČEZ ` "15 = 15,000 [A]_x000d_
 "`chráničky VO ` "8 = 8,000 [B]_x000d_
 "Celkové množství "23.000000 = 23,000 [C]</t>
  </si>
  <si>
    <t>kompletní prefabrikované uliční vpusť - s roz. mříže 300 x 500 pro zatížení D400 s kalovým košem a dnem s výtokem
odměřeno z výkresu Situace D.1.1.5.1</t>
  </si>
  <si>
    <t>"`počet nových vpustí ` "8 = 8,000 [A]</t>
  </si>
  <si>
    <t>8 = 8,000 [A]</t>
  </si>
  <si>
    <t>"`vč. zákrytové desky ` "7 = 7,000 [A]</t>
  </si>
  <si>
    <t>"`Výšková úprava poklopu - nákup nového poklopu v jiné položce ` "8 = 8,000 [A]</t>
  </si>
  <si>
    <t>"`výšková úprava UV - Nákup zákrytových desek a mříže v jiné položce ` "7 = 7,000 [A]</t>
  </si>
  <si>
    <t>25 = 25,000 [A]</t>
  </si>
  <si>
    <t>odměřeno z výkresu Situace D.1.1.6.2
zůstává zhotoviteli</t>
  </si>
  <si>
    <t>"`Odstranění bílých směrových sloupků ` "7 = 7,000 [A]</t>
  </si>
  <si>
    <t>"IS 21a – Směrová tabule pro cyklisty „4290“ "1 = 1,000 [A]_x000d_
 "P 2 - Hlavní pozemní komunikace "2 = 2,000 [B]_x000d_
 "E 2b - Tvar křižovatky "2 = 2,000 [C]_x000d_
 "A 10 - Světelné signály "1 = 1,000 [D]_x000d_
 "A 11 - Pozor, přechod pro chodce "1 = 1,000 [E]_x000d_
 "IS 3b – Směrová tabule (s dvěma cíli) „280 OHNIŠŤANY 6“, „LOUČNÁ HORA 2“ "1 = 1,000 [F]_x000d_
 "P 2 – Hlavní pozemní komunikace "1 = 1,000 [G]_x000d_
 "IS 3b – Směrová tabule (s dvěma cíli) „280 KOPIDLNO 17“, „VINARY 4“, „327 JIČÍN 26“, „STARÉ SMRKOVICE 5“ "2 = 2,000 [H]_x000d_
 "B 24b – Zákaz odbočování vlevo 1 "1 = 1,000 [I]_x000d_
 "B 24a – Zákaz odbočování vprav "1 = 1,000 [J]_x000d_
 "B 2 – Zákaz vjezdu všech vozidel "1 = 1,000 [K]_x000d_
 "IJ 7 - Čerpací stanice "1 = 1,000 [L]_x000d_
 "E 7b - Směrová šipka "1 = 1,000 [M]_x000d_
 "IS 19b - Směrová tabule pro cyklisty „4287 LUŽEC N.C. 14“, „HLUŠICE 7“ "1 = 1,000 [N]_x000d_
 "IS 19d - Směrová tabule pro cyklisty „4290 OHNIŠŤANY 6“, „LOUČNÁ HORA 3“ "1 = 1,000 [O]_x000d_
 "C 4b – Přikázaný směr objíždění vlevo "1 = 1,000 [P]_x000d_
 "Celkové množství "19.000000 = 19,000 [Q]</t>
  </si>
  <si>
    <t>odstranění stávající SDZ (bez sloupku) - včetně odvozu, zůstává zhotoviteli
odměřeno z výkresu Situace D.1.1.6.2</t>
  </si>
  <si>
    <t>"`Odstranění SDZ (bez sloupky) ` "16 = 16,000 [A]</t>
  </si>
  <si>
    <t>odstranění stávající SDZ - včetně odvozu, zůstává zhotoviteli
odměřeno z výkresu Situace D.1.1.6.2</t>
  </si>
  <si>
    <t>"`Odstranění sloukpu SDZ ` "9 = 9,000 [A]</t>
  </si>
  <si>
    <t>12 = 12,000 [A]</t>
  </si>
  <si>
    <t>"`V1a 125 mm (bílá plná) ` "(76,6+31)*0,125 = 13,450 [A]_x000d_
 "`V2b (1,5/1,5/0,25) (bílá přerušovaná) ` "(12+19,3)*(1,5/3)*0,25 = 3,913 [B]_x000d_
 "`V2b (3/1,5/0,125) (bílá přerušovaná) ` "182,8*(3/4,5)*0,125 = 15,233 [C]_x000d_
 "`V7a (0,50) bílá plná ` "7*4*0,5 = 14,000 [D]_x000d_
 "Celkové množství "46.596000 = 46,596 [E]</t>
  </si>
  <si>
    <t>Betonový vodící pásek bílý TL.100 mm, do betonového lože s boční opěrou
odměřeno z výkresu Situace D.1.1.6.2</t>
  </si>
  <si>
    <t>(131,5+131+303,5)*0,25 = 141,500 [A]</t>
  </si>
  <si>
    <t>Odstranění stávající betonové přídlažby včetně odvozu a uložení na trvalou skládku.
odměřeno z výkresu Situace D.1.1.6.2</t>
  </si>
  <si>
    <t>"dle zaměření stávajícího stavu v délce (odečteno z AutoCadu) "2,5*0,25 = 0,625 [A]</t>
  </si>
  <si>
    <t>91552</t>
  </si>
  <si>
    <t>VODOR DOPRAV ZNAČ - PÍSMENA</t>
  </si>
  <si>
    <t>"`V9 šipky ` "3 = 3,000 [A]</t>
  </si>
  <si>
    <t>Položka zahrnuje:
- dodání a pokládku nátěrového materiálu
- předznačení a reflexní úpravu
Položka nezahrnuje:
- x</t>
  </si>
  <si>
    <t>silniční betonové obrubníky 150x250 - do betonového lože s boční opěrou. Včetně přechodových kusů v místech sjezdů a přechodů.
odměřeno z výkresu Situace D.1.1.6.2</t>
  </si>
  <si>
    <t>"`délka nových obrubníků (odečteno z AutoCADU) ` "17,8+21,2+19+18+18+16+17+5+11+27+5+4+7+3+55+34+46+19+36+10+13+3+93 = 498,000 [A]</t>
  </si>
  <si>
    <t>SILNIČNÍ OBRUBA DO KRUHOVÝCH OBJEZDŮ - do betonového lože s boční opěrou
odměřeno z výkresu Situace D.1.1.6.2</t>
  </si>
  <si>
    <t xml:space="preserve">"`SILNIČNÍ OBRUBA DO KRUHOVÝCH OBJEZDŮ (300/195/600 mm) ` "6+6+6+5+5+5+5+5+5+5+5+3,5 = 61,500 [A]_x000d_
 "`SILNIČNÍ OBRUBA DO KO – přechodový pravý (150-300/250/600 mm) ` "12*0,6 = 7,200 [B]_x000d_
 "`SILNIČNÍ OBRUBA DO KO – přechodový levý  (150-300/195/600 mm) ` "12*0,6 = 7,200 [C]_x000d_
 "Celkové množství "75.900000 = 75,900 [D]</t>
  </si>
  <si>
    <t>"`Řezaná spára do asfaltu do 60 mm – prac. spára ` "10,5+11,5 = 22,000 [A]_x000d_
 "`Řezaná spára do asfaltu do 100 mm – prac. spára ` "10,5+11,5 = 22,000 [B]_x000d_
 "Celkové množství "44.000000 = 44,000 [C]</t>
  </si>
  <si>
    <t>napojení pracovní spáry - zálivka za horka dle ČSN 14188 - typ N2
odměřeno z výkresu Situace D.1.1.6.2</t>
  </si>
  <si>
    <t>(10,5+11,5)*(0,02*(0,04+0,06+0,1)) = 0,088 [A]</t>
  </si>
  <si>
    <t>Odstranění stávajících vpustí včetně odvozu a uložení na trvalou skládku
odměřeno z výkresu Situace D.1.1.6.2</t>
  </si>
  <si>
    <t>"`Původní UV - bez náhrady ` "2 = 2,000 [A]</t>
  </si>
  <si>
    <t>SO 105.2.1</t>
  </si>
  <si>
    <t>Intravilán Smidary_napoj. na stáv. kom,, II/280 km 44,009-43,714_NEUZNATELNÉ VÝDAJE</t>
  </si>
  <si>
    <t>"pol. č. 18230 "6,123 = 6,123 [A]</t>
  </si>
  <si>
    <t>"pol. č. 12373.a "6,84 = 6,840 [B]_x000d_
 "se souhlasem tdi ""pol. č. 12373.b bz 17411 "28,5-18,366 = 10,134 [C]_x000d_
 "Mezisoučet "16.974000 = 16,974 [A]_x000d_
 16,974*2,0 = 33,948 [D]</t>
  </si>
  <si>
    <t>"pol. č. 11373 "10,095 = 10,095 [A]_x000d_
 "pol. č. 11352 "30*0,1025 = 3,075 [B]_x000d_
 "Celkové množství "13.170000 = 13,170 [C]_x000d_
 13,17*2,3 = 30,291 [D]</t>
  </si>
  <si>
    <t>"pol. 11332a "10,142*1,9 = 19,270 [A]</t>
  </si>
  <si>
    <t>"pol. č. 11372.b "1,51 = 1,510 [A]_x000d_
 "pol. č. 11333 "0,488 = 0,488 [B]_x000d_
 "Celkové množství "1.998000 = 1,998 [C]_x000d_
 1,998*1,9 = 3,796 [D]</t>
  </si>
  <si>
    <t>"`Napojení ve sjezdech tl. 0,160 - štěrk ` "((12,25*1,45)+(2,3*13,2))*0,160 = 7,700 [A]_x000d_
 "`Napojení ve sjezdech tl. 0,130 - štět ` "0,8*11,1*0,13 = 1,154 [B]_x000d_
 "`Napojení ve sjezdech tl. 0,145 - štěrk ` "0,8*11,1*0,145 = 1,288 [C]_x000d_
 "Celkové množství "10.142000 = 10,142 [D]</t>
  </si>
  <si>
    <t>"`Napojení ve sjezdech tl. 0,55 ` "0,8*11,1*0,055 = 0,488 [A]</t>
  </si>
  <si>
    <t>"`Odstranění betonové silniční obruby ` "10+10+5+5 = 30,000 [A]</t>
  </si>
  <si>
    <t xml:space="preserve">Celoplošné frézování stávajícího krytu vozovky vč. zazubení stávajících vrstev v místě napojení.  
Frézink v majetku zhotovitele.
Není nebezpečným odpadem.
odměřeno z výkresu Situace D.1.1.6.2</t>
  </si>
  <si>
    <t>"`Napojení ve sjezdech tl. 225 ` "((12,25*1,45)+(2,3*13,2)+(13,4*2,96))*0,225 = 19,752 [A]</t>
  </si>
  <si>
    <t>"`Napojení ve sjezdech tl. 170 ` "0,8*11,1*0,17 = 1,510 [A]</t>
  </si>
  <si>
    <t>"`Napojení ve sjezdech tl. 115 ` "((12,25*1,45)+(2,3*13,2)+(13,4*2,96))*0,115 = 10,095 [A]</t>
  </si>
  <si>
    <t>"`Řezaná spára do asfaltu do 100 mm ` "11+10+13 = 34,000 [A]</t>
  </si>
  <si>
    <t>"`dle zaměření stávajícího stavu a diagnostického průzkumu ` "(12,25*1,45+2,3*13,2+0,8*11,1)*0,12 = 6,840 [A]</t>
  </si>
  <si>
    <t>PRO SANACI AKTIVNÍ ZÓNY
Sanace zemní pláně 
(zemina písčité jíly)
Bude použito se souhlasem investora
odměřeno z výkresu Situace D.1.1.6.2
Zhotovitel v ceně zohlední skutečně vynaložené náklady na dopravu na místo uložení</t>
  </si>
  <si>
    <t>"`dle zaměření stávajícího stavu a diagnostického průzkumu ` "57*0,5 = 28,500 [A]</t>
  </si>
  <si>
    <t xml:space="preserve">"pol. 17411 ` "18,366 = 18,366 [A]_x000d_
 "pol.  18230 "6,123 = 6,123 [B]_x000d_
 "Celkové množství "24.489000 = 24,489 [C]</t>
  </si>
  <si>
    <t xml:space="preserve">"pol.  12373.a "6,84 = 6,840 [A]_x000d_
 "pol.  12373.b "28,5 = 28,500 [B]_x000d_
 "Celkové množství "35.340000 = 35,340 [C]</t>
  </si>
  <si>
    <t>použije se zemina získaná na této stavbě.
odměřeno z výkresu Situace D.1.1.6.2</t>
  </si>
  <si>
    <t>"`Dosypání zeminou po vybouraných konstrukcích ` "13,4*2,96*0,4 = 15,866 [A]_x000d_
 "`Zásyp vybourané UV ` "2,5*1 = 2,500 [B]_x000d_
 "Celkové množství "18.366000 = 18,366 [C]</t>
  </si>
  <si>
    <t>57,003 = 57,003 [A]</t>
  </si>
  <si>
    <t>"`v ploše (odečteno z AutoCadu) ` "2,6*15,7*0,15 = 6,123 [A]</t>
  </si>
  <si>
    <t>"`v ploše (odečteno z AutoCadu) ` "2,6*15,7 = 40,820 [A]</t>
  </si>
  <si>
    <t>SANACE AKTIVNÍ ZÓNY
Sanace ŠD fr 63/125 tl. 300 mm aktivní zóny - ochranná vrstva na parapláni.
v případě nedodržení podmínek min. Edef zemní pláně, čerpáno dle dohody TDI !!!
Bude použito se souhlasem investora
odměřeno z výkresu Situace D.1.1.6.2</t>
  </si>
  <si>
    <t>57,003*0,3 = 17,101 [A]</t>
  </si>
  <si>
    <t>SANACE AKTIVNÍ ZÓNY
Sanace vozovky ŠD fr 0/63 tl. 200 mm aktivní zóny - ochranná vrstva na parapláni.
v případě nedodržení podmínek min. Edef zemní pláně, čerpáno dle dohody TDI !!!
Bude použito se souhlasem investora
odměřeno z výkresu Situace D.1.1.6.2</t>
  </si>
  <si>
    <t>57,003*0,2 = 11,401 [A]</t>
  </si>
  <si>
    <t>odměřeno z výkresu Situace D.1.1.6.2
frakce 0/32</t>
  </si>
  <si>
    <t>"`Štěrkový podsyp pod obruby ` "46*0,5*0,15 = 3,450 [A]</t>
  </si>
  <si>
    <t>"`Napojení komunikace ve sjezdech v plných konstrukčních vrstvách ` "12,25*1,45+2,3*13,2+0,8*11,1 = 57,003 [A]</t>
  </si>
  <si>
    <t>"`pod ACP ` "57,003 = 57,003 [A]</t>
  </si>
  <si>
    <t>Spojovací postřik mod. katioaktivní emulzí C60 BP3, po vyštěpení 0,30 kg/m2. Pod ACO a ACL 
odměřeno z výkresu Situace D.1.1.6.2</t>
  </si>
  <si>
    <t>"`pod ACO ` "57,003 = 57,003 [A]_x000d_
 "`pod ACL ` "57,003 = 57,003 [B]_x000d_
 "Celkové množství "114.006000 = 114,006 [C]</t>
  </si>
  <si>
    <t>Obrusná vrstva: ACO 11+ 50/70; 40 mm dle ČSN EN 13108-1
V celém řešeném úseku + napojení na stávající stav
odměřeno z výkresu Situace D.1.1.6.2</t>
  </si>
  <si>
    <t>Asfalt. Bet. pro podkladní vrstvy ACP 16+ s asfalt. Pojivem 50/70, TL.70 mm
odměřeno z výkresu Situace D.1.1.6.2</t>
  </si>
  <si>
    <t>výšková úprava šoupat a hydrantů vodovodu v komunikaci na novou niveletu
odměřeno z výkresu Situace D.1.1.6.2</t>
  </si>
  <si>
    <t>(6,5+13+6,5)*0,25 = 6,500 [A]</t>
  </si>
  <si>
    <t>silniční betonové obrubníky 150x250 - do betonového lože s boční opěrou. Včetně přechodových kusů v místech sjezdů a přechodů
odměřeno z výkresu Situace D.1.1.6.2</t>
  </si>
  <si>
    <t>5+5+10+3+3+7+13 = 46,000 [A]</t>
  </si>
  <si>
    <t>(11+10+13)*0,02*0,04 = 0,027 [A]</t>
  </si>
  <si>
    <t>SO 105.2.2</t>
  </si>
  <si>
    <t>Sjezdy - II/280 PŘÍMÉ VÝDAJE HLAVNÍ</t>
  </si>
  <si>
    <t>"`odstranění stávajícího betonového sjezdu ` "((5*0,2)*3+5*0,4)*0,2 = 1,000 [A]</t>
  </si>
  <si>
    <t>"`odstranění podkladní vrstvy stávajícího betonového sjezdu ` "((5*0,2)*3+5*0,4)*0,21 = 1,050 [A]</t>
  </si>
  <si>
    <t>4 = 4,000 [A]</t>
  </si>
  <si>
    <t>"`Odkop pro sanaci pláně ` "(3+2)*0,3 = 1,500 [A]</t>
  </si>
  <si>
    <t xml:space="preserve">"pol.  12373.b "1,5 = 1,500 [A]</t>
  </si>
  <si>
    <t>"`VYLEPŠENÍ AKTIVNÍ ZÓNY v tl. 300 mm, ŠD fr. 0-63 ` "(3+2)*0,3 = 1,500 [A]</t>
  </si>
  <si>
    <t>"`Štěrkový podsyp pod obruby chodníkové ` "4*0,5*0,15 = 0,300 [A]</t>
  </si>
  <si>
    <t>"`výjimečně pojížděné plochy - SC C1,5/2 tl. 120 mm ` "5 = 5,000 [A]</t>
  </si>
  <si>
    <t>"`Sjezd - tl. 170 ` "5 = 5,000 [A]</t>
  </si>
  <si>
    <t>"`ZÁMKOVÁ DLAŽBA- tvar obdélník, barva červená TL. 80 mm ` "3 = 3,000 [A]</t>
  </si>
  <si>
    <t>"`ZÁMKOVÁ DLAŽBA- tvar obdélník reliefní, barva ČERVENÁ TL. 80 mm ` "2 = 2,000 [A]</t>
  </si>
  <si>
    <t xml:space="preserve">SILNIČNÍ OBRUBA (1000/250/80 mm) do bet. lože  C30/37 XF3 s boční opěrou
odměřeno z výkresu Situace D.1.1.6.2</t>
  </si>
  <si>
    <t>1+3 = 4,000 [A]</t>
  </si>
  <si>
    <t>SO 105.2.21</t>
  </si>
  <si>
    <t>Sjezdy II/280 - NEPŘÍMÉ VÝDAJE</t>
  </si>
  <si>
    <t>"pol. č. 12373.b "1,5*2,0 = 3,000 [A]</t>
  </si>
  <si>
    <t>"pol. č. 11352 "4*0,1025 = 0,410 [A]_x000d_
 "pol. č. 11315 "1 = 1,000 [B]_x000d_
 "Celkové množství "1.410000 = 1,410 [C]_x000d_
 1,41*2,3 = 3,243 [D]</t>
  </si>
  <si>
    <t>"pol. 11332 "1,05*1,9 = 1,995 [A]</t>
  </si>
  <si>
    <t>SO 105.21</t>
  </si>
  <si>
    <t>Intravilán Smidary, II/280 km 44,009 - 43,714 - NEPŘÍMÉ VÝDAJE</t>
  </si>
  <si>
    <t xml:space="preserve">"pol.  18230 "58,5 = 58,500 [A]</t>
  </si>
  <si>
    <t>"pol. č. 12373.a bez 17411 "262,668-107,705 = 154,963 [B]_x000d_
 "pol. .č. 13173 "20 = 20,000 [D]_x000d_
 "pol. č. 13273 "74,88 = 74,880 [E]_x000d_
 "Mezisoučet "249.843000 = 249,843 [F]_x000d_
 249,843*2,0 = 499,686 [A]</t>
  </si>
  <si>
    <t>"pol. 12373b - se souhlasem tdi "966,125*2,0 = 1932,250 [A]</t>
  </si>
  <si>
    <t>"pol. č. 11373 "136,755 = 136,755 [A]_x000d_
 "pol. č. 11352 "567*0,1025 = 58,118 [B]_x000d_
 "pol. č. 915402 "0,625*0,2 = 0,125 [C]_x000d_
 "pol. č. 96687 "2*0,5/2 = 0,500 [D]_x000d_
 "pol. č. 11315 "3,14 = 3,140 [E]_x000d_
 "Celkové množství "198.638000 = 198,638 [F]_x000d_
 198,638*2,3 = 456,867 [G]</t>
  </si>
  <si>
    <t>"pol. 11332 "464,903*1,9 = 883,316 [A]</t>
  </si>
  <si>
    <t>"pol. č. 11372.b "169,775 = 169,775 [A]_x000d_
 "pol. č. 11333 "54,927 = 54,927 [B]_x000d_
 "Celkové množství "224.702000 = 224,702 [C]_x000d_
 224,702*1,9 = 426,934 [D]</t>
  </si>
  <si>
    <t>SO 181</t>
  </si>
  <si>
    <t>Přechodné dopravní značení během výstavby a DIO pro SO 101 - PŘÍMÉ VÝDAJE VEDLEJŠÍ</t>
  </si>
  <si>
    <t>02940</t>
  </si>
  <si>
    <t>OSTATNÍ POŽADAVKY - VYPRACOVÁNÍ DOKUMENTACE</t>
  </si>
  <si>
    <t>Vypracování dokumentace přechodného dopravního značení pro stanovení přechodného dopravního značení před zahájením výstavby včetně projednání s dotčenými orgány.</t>
  </si>
  <si>
    <t>zahrnuje veškeré náklady spojené s objednatelem požadovanými pracemi</t>
  </si>
  <si>
    <t>03350</t>
  </si>
  <si>
    <t>SLUŽBY ZAJIŠŤUJÍCÍ REGUL, PŘEVED A OCHRANU VEŘEJ DOPRAVY</t>
  </si>
  <si>
    <t xml:space="preserve">Vyvolané úpravy režimu hromadné dopravy spojené náklady s přesuny a rušením zastávek.  
Informační kampaň, informační značení</t>
  </si>
  <si>
    <t>Položka zahrnuje:
- objednatelem povolené náklady na služby pro zhotovitele
Položka nezahrnuje:
- x</t>
  </si>
  <si>
    <t>DOPRAVNÍ ZNAČKY ZÁKLADNÍ VELIKOSTI OCELOVÉ TŘ RA2 - MONTÁŽ S PŘEMÍSTĚNÍM</t>
  </si>
  <si>
    <t>"IS11b "156 = 156,000 [A]_x000d_
 "IS11c "127 = 127,000 [B]_x000d_
 "B1+E13 "2*2 = 4,000 [C]_x000d_
 "Mezisoučet "287.000000 = 287,000 [D]</t>
  </si>
  <si>
    <t>DOPRAVNÍ ZNAČKY ZÁKLADNÍ VELIKOSTI OCELOVÉ TŘ RA2 - DEMONTÁŽ</t>
  </si>
  <si>
    <t>914139</t>
  </si>
  <si>
    <t>DOPRAV ZNAČKY ZÁKLAD VEL OCEL TŘ RA2 - NÁJEMNÉ</t>
  </si>
  <si>
    <t>nájemné po celou dobu stavby</t>
  </si>
  <si>
    <t>"IS11b "156 = 156,000 [A]_x000d_
 "IS11c "127 = 127,000 [B]_x000d_
 "B1+E13 "2*2 = 4,000 [C]_x000d_
 "Mezisoučet "287.000000 = 287,000 [D]_x000d_
 287*183*9,98 = 524159,580 [E]_x000d_
 1 = 1,000 [G]</t>
  </si>
  <si>
    <t>Položka zahrnuje:
- sazbu za pronájem dopravních značek a zařízení
Položka nezahrnuje:
- x
Způsob měření:
- počet jednotek je určen jako součin počtu značek a počtu dní použití</t>
  </si>
  <si>
    <t>914412</t>
  </si>
  <si>
    <t>DOPRAVNÍ ZNAČKY 100X150CM OCELOVÉ - MONTÁŽ S PŘEMÍSTĚNÍM</t>
  </si>
  <si>
    <t>IS, IP</t>
  </si>
  <si>
    <t>"IP22 "68 = 68,000 [A]</t>
  </si>
  <si>
    <t>914413</t>
  </si>
  <si>
    <t>DOPRAVNÍ ZNAČKY 100X150CM OCELOVÉ - DEMONTÁŽ</t>
  </si>
  <si>
    <t>914419</t>
  </si>
  <si>
    <t>DOPRAV ZNAČKY 100X150CM OCEL - NÁJEMNÉ</t>
  </si>
  <si>
    <t>"IP22 "68*183*30,86 = 384021,840 [A]_x000d_
 1 = 1,000 [B]</t>
  </si>
  <si>
    <t>916122</t>
  </si>
  <si>
    <t>DOPRAV SVĚTLO VÝSTRAŽ SOUPRAVA 3KS - MONTÁŽ S PŘESUNEM</t>
  </si>
  <si>
    <t>3xS7 - včetně příčných přesunů v dílčích fázích výstavby</t>
  </si>
  <si>
    <t>"na obou koncích uzavřeného úseku stavby "2 = 2,000 [A]</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</si>
  <si>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</si>
  <si>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916123</t>
  </si>
  <si>
    <t>DOPRAV SVĚTLO VÝSTRAŽ SOUPRAVA 3KS - DEMONTÁŽ</t>
  </si>
  <si>
    <t>916129</t>
  </si>
  <si>
    <t>DOPRAV SVĚTLO VÝSTRAŽ SOUPRAVA 3KS - NÁJEMNÉ</t>
  </si>
  <si>
    <t>2*183*139,15 = 50928,900 [A]_x000d_
 1 = 1,000 [B]</t>
  </si>
  <si>
    <t>Položka zahrnuje:
- sazbu za pronájem zařízení
Položka nezahrnuje:
- x
Způsob měření:
- součin počtu zařízení a počtu dní použití.</t>
  </si>
  <si>
    <t>916322</t>
  </si>
  <si>
    <t>DOPRAVNÍ ZÁBRANY Z2 TŘ RA2 - MONTÁŽ S PŘESUNEM</t>
  </si>
  <si>
    <t>Z2 - včetně příčných přesunů v dílčích fázích výstavby</t>
  </si>
  <si>
    <t>"dle situace DIO"_x000d_
 "na začátku a na konci stavby"_x000d_
 2 = 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</si>
  <si>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</si>
  <si>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</si>
  <si>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TŘ RA2 - DEMONTÁŽ</t>
  </si>
  <si>
    <t>916329</t>
  </si>
  <si>
    <t>DOPRAVNÍ ZÁBRANY Z2 TŘ RA2 - NÁJEMNÉ</t>
  </si>
  <si>
    <t>2*183*16,5 = 6039,000 [A]_x000d_
 1 = 1,000 [B]</t>
  </si>
  <si>
    <t>916722</t>
  </si>
  <si>
    <t>UPEVŇOVACÍ KONSTR - PODKLADNÍ DESKA OD 28KG - MONTÁŽ S PŘESUNEM</t>
  </si>
  <si>
    <t>"IS11b "156*1*2 = 312,000 [A]_x000d_
 "IP22 "68*2*2 = 272,000 [D]_x000d_
 "IS11c "127*1*2 = 254,000 [B]_x000d_
 "Z2 "2*2*2 = 8,000 [E]_x000d_
 "B1+E13 "2*2*1*2 = 8,000 [C]_x000d_
 "Mezisoučet "854.000000 = 854,000 [F]</t>
  </si>
  <si>
    <t>916723</t>
  </si>
  <si>
    <t>UPEVŇOVACÍ KONSTR - PODKLADNÍ DESKA OD 28KG - DEMONTÁŽ</t>
  </si>
  <si>
    <t>916729</t>
  </si>
  <si>
    <t>UPEVŇOVACÍ KONSTR - PODKL DESKA OD 28KG - NÁJEMNÉ</t>
  </si>
  <si>
    <t>"IS11b "156*1*2 = 312,000 [A]_x000d_
 "IP22 "68*2*2 = 272,000 [D]_x000d_
 "IS11c "127*1*2 = 254,000 [B]_x000d_
 "Z2 "2*2*2 = 8,000 [E]_x000d_
 "B1+E13 "2*2*1*2 = 8,000 [C]_x000d_
 "Mezisoučet "854.000000 = 854,000 [F]_x000d_
 854*183*3 = 468846,000 [G]_x000d_
 1 = 1,000 [H]</t>
  </si>
  <si>
    <t>916732</t>
  </si>
  <si>
    <t>UPEVŇOVACÍ KONSTR - OCEL STOJAN - MONTÁŽ S PŘESUNEM</t>
  </si>
  <si>
    <t>"IS11b "156*1 = 156,000 [A]_x000d_
 "IP22 "68*2 = 136,000 [D]_x000d_
 "IS11c "127*1 = 127,000 [B]_x000d_
 "Z2 "2*2 = 4,000 [E]_x000d_
 "B1+E13 "2*2*1 = 4,000 [C]_x000d_
 "Mezisoučet "427.000000 = 427,000 [F]</t>
  </si>
  <si>
    <t>916733</t>
  </si>
  <si>
    <t>UPEVŇOVACÍ KONSTR - OCEL STOJAN - DEMONTÁŽ</t>
  </si>
  <si>
    <t>916739</t>
  </si>
  <si>
    <t>UPEVŇOVACÍ KONSTR - OCEL STOJAN - NÁJEMNÉ</t>
  </si>
  <si>
    <t>"IS11b "156*1 = 156,000 [A]_x000d_
 "IP22 "68*2 = 136,000 [D]_x000d_
 "IS11c "127*1 = 127,000 [B]_x000d_
 "Z2 "2*2 = 4,000 [E]_x000d_
 "B1+E13 "2*2*1 = 4,000 [C]_x000d_
 "Mezisoučet "427.000000 = 427,000 [F]_x000d_
 427*183*7,33 = 572773,530 [G]_x000d_
 1 = 1,000 [H]</t>
  </si>
  <si>
    <t>SO 182</t>
  </si>
  <si>
    <t>Přechodné dopravní značení během výstavby a DIO pro SO 102 - PŘÍMÉ VÝDAJE VEDLEJŠÍ</t>
  </si>
  <si>
    <t>"IS11b "156 = 156,000 [A]_x000d_
 "IS11c "127 = 127,000 [B]_x000d_
 "B1+E13 "2*2 = 4,000 [C]_x000d_
 "Mezisoučet "287.000000 = 287,000 [D]_x000d_
 287*123*9,98 = 352303,980 [E]_x000d_
 1 = 1,000 [F]</t>
  </si>
  <si>
    <t>"IP22 "68*123*30,86 = 258113,040 [A]_x000d_
 1 = 1,000 [B]</t>
  </si>
  <si>
    <t>2*123*139,15 = 34230,900 [A]_x000d_
 1 = 1,000 [B]</t>
  </si>
  <si>
    <t>2*123*16,5 = 4059,000 [A]_x000d_
 1 = 1,000 [B]</t>
  </si>
  <si>
    <t>"IS11b "156*1*2 = 312,000 [A]_x000d_
 "IP22 "68*2*2 = 272,000 [D]_x000d_
 "IS11c "127*1*2 = 254,000 [B]_x000d_
 "Z2 "2*2*2 = 8,000 [E]_x000d_
 "B1+E13 "2*2*1*2 = 8,000 [C]_x000d_
 "Mezisoučet "854.000000 = 854,000 [F]_x000d_
 854*123*3 = 315126,000 [G]_x000d_
 1 = 1,000 [H]</t>
  </si>
  <si>
    <t>"IS11b "156*1 = 156,000 [A]_x000d_
 "IP22 "68*2 = 136,000 [D]_x000d_
 "IS11c "127*1 = 127,000 [B]_x000d_
 "Z2 "2*2 = 4,000 [E]_x000d_
 "B1+E13 "2*2*1 = 4,000 [C]_x000d_
 "Mezisoučet "427.000000 = 427,000 [F]_x000d_
 427*123*7,33 = 384978,930 [G]_x000d_
 1 = 1,000 [H]</t>
  </si>
  <si>
    <t>SO 183</t>
  </si>
  <si>
    <t>Přechodné dopravní značení během výstavby a DIO pro SO 103 - PŘÍMÉ VÝDAJE VEDLEJŠÍ</t>
  </si>
  <si>
    <t>"IS11b "156 = 156,000 [A]_x000d_
 "IS11c "127 = 127,000 [B]_x000d_
 "B1+E13 "2*2 = 4,000 [C]_x000d_
 "Mezisoučet "287.000000 = 287,000 [D]_x000d_
 287*93*9,98 = 266376,180 [E]_x000d_
 1 = 1,000 [F]</t>
  </si>
  <si>
    <t>"IP22 "68*93*30,86 = 195158,640 [A]_x000d_
 1 = 1,000 [B]</t>
  </si>
  <si>
    <t>2*93*139,15 = 25881,900 [A]_x000d_
 1 = 1,000 [B]</t>
  </si>
  <si>
    <t>2*93*16,5 = 3069,000 [A]_x000d_
 1 = 1,000 [B]</t>
  </si>
  <si>
    <t>"IS11b "156*1*2 = 312,000 [A]_x000d_
 "IP22 "68*2*2 = 272,000 [D]_x000d_
 "IS11c "127*1*2 = 254,000 [B]_x000d_
 "Z2 "2*2*2 = 8,000 [E]_x000d_
 "B1+E13 "2*2*1*2 = 8,000 [C]_x000d_
 "Mezisoučet "854.000000 = 854,000 [F]_x000d_
 854*93*3 = 238266,000 [G]_x000d_
 1 = 1,000 [H]</t>
  </si>
  <si>
    <t>"IS11b "156*1 = 156,000 [A]_x000d_
 "IP22 "68*2 = 136,000 [D]_x000d_
 "IS11c "127*1 = 127,000 [B]_x000d_
 "Z2 "2*2 = 4,000 [E]_x000d_
 "B1+E13 "2*2*1 = 4,000 [C]_x000d_
 "Mezisoučet "427.000000 = 427,000 [F]_x000d_
 427*937,33 = 400239,910 [G]_x000d_
 1 = 1,000 [H]</t>
  </si>
  <si>
    <t>SO 184</t>
  </si>
  <si>
    <t>Přechodné dopravní značení během výstavby a DIO pro SO 104 - PŘÍMÉ VÝDAJE VEDLEJŠÍ</t>
  </si>
  <si>
    <t>"IS11b "156*1 = 156,000 [A]_x000d_
 "IP22 "68*2 = 136,000 [D]_x000d_
 "IS11c "127*1 = 127,000 [B]_x000d_
 "Z2 "2*2 = 4,000 [E]_x000d_
 "B1+E13 "2*2*1 = 4,000 [C]_x000d_
 "Mezisoučet "427.000000 = 427,000 [F]_x000d_
 427*93*7,33 = 291081,630 [G]_x000d_
 1 = 1,000 [H]</t>
  </si>
  <si>
    <t>SO 185.1</t>
  </si>
  <si>
    <t>Přechodné dopravní značení během výstavby a DIO pro SO 105.1 - PŘÍMÉ VÝDAJE VEDLEJŠÍ</t>
  </si>
  <si>
    <t>"IS11b "156 = 156,000 [A]_x000d_
 "IS11c "127 = 127,000 [B]_x000d_
 "B1+E13 "2*2 = 4,000 [C]_x000d_
 "Mezisoučet "287.000000 = 287,000 [D]_x000d_
 287*62*9,98 = 177584,120 [E]_x000d_
 1 = 1,000 [F]</t>
  </si>
  <si>
    <t>"IP22 "68*62*30,86 = 130105,760 [A]_x000d_
 1 = 1,000 [B]</t>
  </si>
  <si>
    <t>2*62*139,15 = 17254,600 [A]_x000d_
 1 = 1,000 [B]</t>
  </si>
  <si>
    <t>2*62*16,5 = 2046,000 [A]_x000d_
 1 = 1,000 [B]</t>
  </si>
  <si>
    <t>"IS11b "156*1*2 = 312,000 [A]_x000d_
 "IP22 "68*2*2 = 272,000 [D]_x000d_
 "IS11c "127*1*2 = 254,000 [B]_x000d_
 "Z2 "2*2*2 = 8,000 [E]_x000d_
 "B1+E13 "2*2*1*2 = 8,000 [C]_x000d_
 "Mezisoučet "854.000000 = 854,000 [F]_x000d_
 854*62*3 = 158844,000 [G]_x000d_
 1 = 1,000 [H]</t>
  </si>
  <si>
    <t>"IS11b "156*1 = 156,000 [A]_x000d_
 "IP22 "68*2 = 136,000 [D]_x000d_
 "IS11c "127*1 = 127,000 [B]_x000d_
 "Z2 "2*2 = 4,000 [E]_x000d_
 "B1+E13 "2*2*1 = 4,000 [C]_x000d_
 "Mezisoučet "427.000000 = 427,000 [F]_x000d_
 427*62*7,33 = 194054,420 [G]_x000d_
 1 = 1,000 [H]</t>
  </si>
  <si>
    <t>SO 185.2</t>
  </si>
  <si>
    <t>Přechodné dopravní značení během výstavby a DIO pro SO 105.2 - PŘÍMÉ VÝDAJE VEDLEJŠÍ</t>
  </si>
  <si>
    <t>SO 201</t>
  </si>
  <si>
    <t>Most ev. č. 327-024 Červeněves - PŘÍMÉ VÝDAJE HLAVNÍ</t>
  </si>
  <si>
    <t>11010</t>
  </si>
  <si>
    <t>VŠEOBECNÉ VYKLIZENÍ ZASTAVĚNÉHO ÚZEMÍ</t>
  </si>
  <si>
    <t>"Nutné práce pro vyklizení staveniště a ploch okolo stavby (pozemky zabrané stavbou) včetně oplocení, zpevněných ploch, apod… Položka zahrnuje i vrácení demontovaných věcí do původní podoby (kompletní práce s tím spojené)"_x000d_
 "Celkem prostor okolo stavby - "100,00 "m2" = 100,000 [A]</t>
  </si>
  <si>
    <t>Položka zahrnuje:
 odstranění všech překážek pro uskutečnění stavby
Položka nezahrhuje:
- x</t>
  </si>
  <si>
    <t>"Komplet s odvozem na skládku, likvidací a případným poplatkem"_x000d_
 "Celkem křoví a drobné stromy v prostoru stavby - "40,00 "m2" = 40,000 [A]</t>
  </si>
  <si>
    <t>"Komplet s odvozem na skládku, likvidací a případným poplatkem"_x000d_
 "Celkem drobné stromy v prostoru stavby (předpoklad) - "5 "ks" = 5,000 [A]</t>
  </si>
  <si>
    <t>113138</t>
  </si>
  <si>
    <t>ODSTRANĚNÍ KRYTU ZPEVNĚNÝCH PLOCH S ASFALT POJIVEM, ODVOZ DO 20KM</t>
  </si>
  <si>
    <t>"Komplet s odvozem na skládku nebezpečného odpadu."_x000d_
 "Ochrana izolace nosné konstrukce z litého asfaltu - "0,05*76,50 = 3,825 [A]</t>
  </si>
  <si>
    <t>"Komplet s odvozem na skládku. Štěrkových vrstev vozovky."_x000d_
 "Celkem komunikace před mostem - "0,25*65,00 = 16,250 [A]_x000d_
 "Celkem komunikace za mostem - "0,25*(86,50+12,00) = 24,625 [B]_x000d_
 "Celkem sjezdi vlevo před mostem - "0,25*20,00 = 5,000 [C]_x000d_
 "Rezerva - "0,25*25,00 = 6,250 [D]_x000d_
 "Celkem: "A+B+C+D = 52,125 [E]</t>
  </si>
  <si>
    <t>113458</t>
  </si>
  <si>
    <t>ODSTRAN KRYTU ZPEVNĚNÝCH PLOCH Z BETONU VČET PODKLADU, ODVOZ DO 20KM</t>
  </si>
  <si>
    <t>"Komplet s odvozem na skládku. Dlažby chodníků včetně podkladů ze štěrkodrti."_x000d_
 "Celkem sjezd vpravo za mostem -" 0,30*1,50*4,00 = 1,800 [A]</t>
  </si>
  <si>
    <t>113488</t>
  </si>
  <si>
    <t>ODSTRANĚNÍ KRYTU ZPEVNĚNÝCH PLOCH Z DLAŽDIC VČETNĚ PODKLADU, ODVOZ DO 20KM</t>
  </si>
  <si>
    <t>"Komplet s odvozem na skládku. Dlažby chodníků včetně podkladů ze štěrkodrti."_x000d_
 "Celkem chodník vpravo před mostem - "0,20*1,50*7,50 = 2,250 [A]_x000d_
 "Celkem chodník vpravo za mostem - "0,20*1,50*(3,50+7,50) = 3,300 [B]_x000d_
 "Celkem: "A+B = 5,550 [C]</t>
  </si>
  <si>
    <t>"Položka zahrnuje veškerou manipulaci s vybouranou sutí a s vybouranými hmotami vč. uložení na skládku."_x000d_
 "Odstranění obrubníků podél říms na moste - "14,20+9,60 = 23,800 [A]_x000d_
 "Odstranění obrubníků vpravo před mostem - "2*7,00 = 14,000 [B]_x000d_
 "Odstranění obrubníků vpravo za mostem -" 2*10,00 = 20,000 [C]_x000d_
 "Celkem: "A+B+C = 57,800 [D]</t>
  </si>
  <si>
    <t>11354</t>
  </si>
  <si>
    <t>ODSTRANĚNÍ OBRUB Z KRAJNÍKŮ</t>
  </si>
  <si>
    <t>"Položka zahrnuje veškerou manipulaci s vybouranou sutí a s vybouranými hmotami vč. uložení na skládku."_x000d_
 "Sjezd vpravo za mostem - "4,00 "m" = 4,000 [A]</t>
  </si>
  <si>
    <t>nejedná se nebezpečný odpad, dle stanovení pau
Zhotovitel v ceně zohlední možnost použití materiálu zpět na stavbě. Včetně odvozu a uložení na skládku zhotovitele</t>
  </si>
  <si>
    <t>"Frézování komunikace na mostě - "0,10*76,50 = 7,650 [A]_x000d_
 "Frézování komunikace před mostem - "0,15*65,00 = 9,750 [B]_x000d_
 "Frézování komunikace za mostem - "0,15*(86,50+12,00) = 14,775 [C]_x000d_
 "Celkem sjezdi vlevo před mostem - "0,10*20,00 = 2,000 [D]_x000d_
 "Celkem: "A+B+C+D = 34,175 [E]</t>
  </si>
  <si>
    <t>11511</t>
  </si>
  <si>
    <t>ČERPÁNÍ VODY DO 500 L/MIN</t>
  </si>
  <si>
    <t>HOD</t>
  </si>
  <si>
    <t>"Celkem čerpání po dobu realizace základů, spodní stavby a odláždění pod mostem"_x000d_
 "Uvažováno po dobu 8 týdnů, 8 hodin denně ze 4 čerpacích jímek (u každého křídla 1ks)"_x000d_
 "Uvedená doba se nepředpokládá v jednom kuse, ale může být rozdělena dle HMG zhotovitele (celkový max. čas)"_x000d_
 "Čerpání celkem ze 4 jímek - "8*5*8*4 = 1280,000 [A]</t>
  </si>
  <si>
    <t>Položka zahrnuje:
- čerpání vody na povrchu
- potrubí 
- pohotovost záložní čerpací soupravy
- zřízení čerpací jímky
- následná demontáž a likvidace těchto zařízení
Položka nezahrnuje:
- x</t>
  </si>
  <si>
    <t>11524</t>
  </si>
  <si>
    <t>PŘEVEDENÍ VODY POTRUBÍM DN 400 NEBO ŽLABY R.O. DO 1,4M</t>
  </si>
  <si>
    <t>"Provizorní převedení vody ze stávajícího odvodnění v obci (příkopů, UV, apod...) po dobu stavby"_x000d_
 "Celkem potrubí - "15,00+10,00+15,00+10,00 = 50,000 [A]</t>
  </si>
  <si>
    <t>Položka zahrnuje:
- převedení vody na povrchu
- zřízení, udržování a odstranění příslušného zařízení
Položka nezahrnuje:
- x
Způsob měření:
- převedení vody se uvádí buď průměrem potrubí (DN) nebo délkou rozvinutého obvodu žlabu (r.o.)</t>
  </si>
  <si>
    <t>11526</t>
  </si>
  <si>
    <t>PŘEVEDENÍ VODY POTRUBÍM DN 800 NEBO ŽLABY R.O. DO 2,8M</t>
  </si>
  <si>
    <t>"Převedení vody po dobu stavby potrubím se zajímkováním na vtoku a výtoku."_x000d_
 "Celkem zatrubnění - "20,00 "m" = 20,000 [A]</t>
  </si>
  <si>
    <t>"Komplet s odvozem na skládku"_x000d_
 "Celkem vlevo před mostem - "0,20*(20,50+14,50) = 7,000 [A]_x000d_
 "Celkem vlevo za mostem -" 0,20*45,00 = 9,000 [B]_x000d_
 "Celkem vpravo před mostem - "0,20*1,00*5,00 = 1,000 [C]_x000d_
 "Celkem: "A+B+C = 17,000 [D]</t>
  </si>
  <si>
    <t>12583</t>
  </si>
  <si>
    <t>VYKOPÁVKY ZE ZEMNÍKŮ A SKLÁDEK TŘ. II</t>
  </si>
  <si>
    <t xml:space="preserve">"Komplet výkop zeminy vhodné pro obsyp opěr a ohumusování"_x000d_
 "Celkem pro položku  - 17411 - "101,005 "m3" = 101,005 [A]_x000d_
 "Celkem pro položku  - 18230 - "16,00 "m3" = 16,000 [B]_x000d_
 "Celkem: "A+B = 117,005 [C]</t>
  </si>
  <si>
    <t>12960</t>
  </si>
  <si>
    <t>ČIŠTĚNÍ VODOTEČÍ A MELIORAČ KANÁLŮ OD NÁNOSŮ</t>
  </si>
  <si>
    <t>"Čištění dna vodního toku od nánosů v místě stavební činnosti."_x000d_
 "Celkem plocha dna koryta toku pod mostem (předpoklad 50% dotčené plochy) - "(7,50*1,2)*15,00*0,25*0,5 = 16,875 [A]_x000d_
 "Pročištění koryta na vtoku a výtoku - "(7,50*1,2)*(5,00+5,00)*0,25 = 22,500 [B]_x000d_
 "Celkem: "A+B = 39,375 [C]</t>
  </si>
  <si>
    <t>131838</t>
  </si>
  <si>
    <t>HLOUBENÍ JAM ZAPAŽ I NEPAŽ TŘ. II, ODVOZ DO 20KM</t>
  </si>
  <si>
    <t>"Třída těžitelnosti je uvažována dle ČSN 73 3050. Tato třída těžitelnosti odpovídá třídě II. dle ČSN 73 6133 a TKP 4- 2005."_x000d_
 "Uložení není zahrnuto v položce, je zahrnuto v položce 17120, poplatek za uložení v samostatné položce 0141**"_x000d_
 "Celkem pro opěru 1 - "(15,00*2,00)+(1,90*1,10*4,40)+(13,00*2,00) = 65,196 [A]_x000d_
 "Celkem pro opěru 2 - "(15,00*2,00)+(1,90*1,10*3,50)+(8,50*2,00) = 54,315 [B]_x000d_
 "C""e""lkem pro UV - "1,50*1,50*2,00 = 4,500 [C]_x000d_
 "Celkem: "A+B+C = 124,011 [D]</t>
  </si>
  <si>
    <t>132838</t>
  </si>
  <si>
    <t>HLOUBENÍ RÝH ŠÍŘ DO 2M PAŽ I NEPAŽ TŘ. II, ODVOZ DO 20KM</t>
  </si>
  <si>
    <t>"Třída těžitelnosti je uvažována dle ČSN 73 3050. Tato třída těžitelnosti odpovídá třídě II. dle ČSN 73 6133 a TKP 4- 2005."_x000d_
 "Uložení není zahrnuto v položce, je zahrnuto v položce 17120, poplatek za uložení v samostatné položce 0141**"_x000d_
 "Celkem pro obnovu svodného potrubí odvodnění vlevo před mostem = "1,00*2,00*10,00 = 20,000 [A]_x000d_
 "Celkem pro obnovu svodného potrubí odvodnění vpravo před mostem = "1,00*2,00*12,00 = 24,000 [B]_x000d_
 "Celkem pro obnovu svodného potrubí odvodnění vlevo za mostem = "1,00*2,00*8,00 = 16,000 [C]_x000d_
 "Celkem pro obnovu svodného potrubí odvodnění vpravo za mostem =" 1,00*2,00*9,00 = 18,000 [D]_x000d_
 "Celkem: "A+B+C+D = 78,000 [E]</t>
  </si>
  <si>
    <t>"Kompletní uložení zeminy a sypaniny na skládky trvalé a dočasné"_x000d_
 "Celkem položka 13183 - "124,01 "m3" = 124,010 [A]_x000d_
 "Celkem položka 13283 - "78,00 "m3" = 78,000 [B]_x000d_
 "Celkem položka 12110 - "17,00 "m3" = 17,000 [C]_x000d_
 "Celkové množství "219.010000 = 219,010 [E]</t>
  </si>
  <si>
    <t>"Včetně získání vhodné zeminy (použití vytěžených zemin) - získání v položce 12583"_x000d_
 "Uvažováno použití 50% vytěžené zeminy, zbylých 50% bude doplněno nakupovaným materiálem ... viz. položka 458523"_x000d_
 "Celkem 50% položky 13183 - "0,50*124,011 = 62,006 [A]_x000d_
 "Celkem 50% položky 13283 -" 0,50*78,00 = 39,000 [B]_x000d_
 "Celkem: "A+B = 101,006 [C]</t>
  </si>
  <si>
    <t>18120</t>
  </si>
  <si>
    <t>ÚPRAVA PLÁNĚ SE ZHUTNĚNÍM V HORNINĚ TŘ. II</t>
  </si>
  <si>
    <t>"Celkem pod novými základy křídel opěry 1 - "(1,80*1,70)+(2,75*3,45) = 12,548 [A]_x000d_
 "Celkem pod novými základy křídel opěry 2 - "(1,80*1,55)+(1,85*1,80) = 6,120 [B]_x000d_
 "Celkem: "A+B = 18,668 [C]</t>
  </si>
  <si>
    <t>18130</t>
  </si>
  <si>
    <t>ÚPRAVA PLÁNĚ BEZ ZHUTNĚNÍ</t>
  </si>
  <si>
    <t>"Celkem pro rozprostření ornice vlevo před mostem - "20,50+14,50 = 35,000 [A]_x000d_
 "Celkem pro rozprostření ornice vlevo za mostem - "45,00 = 45,000 [B]_x000d_
 "Celkem: "A+B = 80,000 [C]</t>
  </si>
  <si>
    <t xml:space="preserve">Položka zahrnuje:
-  úpravu pláně včetně vyrovnání výškových rozdílů
Položka nezahrnuje:
- x</t>
  </si>
  <si>
    <t>"Celkem rozprostření ornice vlevo před mostem - "0,20*(20,50+14,50) = 7,000 [A]_x000d_
 "Ce""lkem pro rozprostření ornice vlevo za mostem - "0,20*45,00 = 9,000 [B]_x000d_
 "Celkem: "A+B = 16,000 [C]</t>
  </si>
  <si>
    <t>18241</t>
  </si>
  <si>
    <t>ZALOŽENÍ TRÁVNÍKU RUČNÍM VÝSEVEM</t>
  </si>
  <si>
    <t>"Celkem položka 18130 - "80,00" m2" = 80,000 [A]</t>
  </si>
  <si>
    <t>Položka zahrnuje:
- dodání předepsané travní směsi, její výsev na ornici, zalévání, první pokosení, to vše bez ohledu na sklon terénu
Položka nezahrnuje:
- x</t>
  </si>
  <si>
    <t>"Celkem položka 18130 - "80,00 "m2" = 80,000 [A]</t>
  </si>
  <si>
    <t>"Obalení drenáže geotextilií"_x000d_
 "Celkem rubová drenáž - "(5,90+5,80+5,80+6,50)*0,50 = 12,000 [A]_x000d_
 "Dr""enáž komunikace - "4*10,00*0,50 = 20,000 [B]_x000d_
 "Celkem: "A+B = 32,000 [C]</t>
  </si>
  <si>
    <t>21263</t>
  </si>
  <si>
    <t xml:space="preserve">TRATIVODY KOMPLET  Z TRUB Z PLAST HM DN DO 150MM</t>
  </si>
  <si>
    <t>"Celkem rubová drenáž - "5,90+5,80+5,80+6,50 = 24,000 [A]_x000d_
 "Drenáž komunikace - "4*10,00 = 40,000 [B]_x000d_
 "Celkem: "A+B = 64,000 [C]</t>
  </si>
  <si>
    <t>21331</t>
  </si>
  <si>
    <t>DRENÁŽNÍ VRSTVY Z BETONU MEZEROVITÉHO (DRENÁŽNÍHO)</t>
  </si>
  <si>
    <t>"Celkem obetonování rubová drenáž - "(8,20+10,65)*0,60*0,30 = 3,393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</si>
  <si>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</si>
  <si>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</si>
  <si>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</si>
  <si>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"Celkem drenážní proužky podél římsy (v úžlabí) - "0,15*0,05*9,80 = 0,074 [A]</t>
  </si>
  <si>
    <t>22694</t>
  </si>
  <si>
    <t>ZÁPOROVÉ PAŽENÍ Z KOVU DOČASNÉ</t>
  </si>
  <si>
    <t>"Včetně opotřebení a odstranění, ocel třídy S235"_x000d_
 "Zápory výkopů z profilů HEB140 - "24*6,00 "m"*33.70 "kg/m"/1000 = 4,853 [A]_x000d_
 "spojovací materiál, prořez, apod… 10% - "0.10*4,85 = 0,485 [B]_x000d_
 "Celkem: "A+B = 5,338 [C]</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</si>
  <si>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</si>
  <si>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</si>
  <si>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</si>
  <si>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"Včetně opotřebení a odstranění, dřevo třídy D30"_x000d_
 "Výdřeva záporového pažení výkopu -" (4,50+4,50+2,25+5,25+1,00)*2,00 = 35,000 [A]</t>
  </si>
  <si>
    <t xml:space="preserve">Položka zahrnuje:
- osazení pažin bez ohledu na druh
- jejich opotřebení 
-  odstranění
Položka nezahrnuje:
- x</t>
  </si>
  <si>
    <t>23668</t>
  </si>
  <si>
    <t>TĚSNĚNÍ HRADÍCÍCH STĚN ZE ZEMIN DOČASNÉ VČETNĚ ODSTRANĚNÍ</t>
  </si>
  <si>
    <t>"Těsnící zemní hrázky pro zatrubnění vodního toku"_x000d_
 "Hrázky celkem - "(2,50*1,50*5,00)+(2,50*1,50*6,00) = 41,250 [A]</t>
  </si>
  <si>
    <t>Položka zahrnuje:
- zřízení těsnění ze zemin, jeho údržbu během trvání jeho funkce
- odstranění a odvoz dle zadávací dokumentace
Položka nezahrnuje:
- x</t>
  </si>
  <si>
    <t>26154</t>
  </si>
  <si>
    <t>VRTY PRO KOTVENÍ, INJEKTÁŽ A MIKROPILOTY NA POVRCHU TŘ. V D DO 200MM</t>
  </si>
  <si>
    <t>"Celkem vrty skrz stávající křídla pro drenáž = "2*0,80 = 1,600 [A]</t>
  </si>
  <si>
    <t>Položka zahrnuje:
- přemístění, montáž a demontáž vrtných souprav
- svislou dopravu zeminy z vrtu
- vodorovnou dopravu zeminy bez uložení na skládku
- případně nutné pažení dočasné (včetně odpažení) i trvalé
Položka nezahrnuje:
- x</t>
  </si>
  <si>
    <t>26185</t>
  </si>
  <si>
    <t>VRT PRO KOTV, INJEK, MIKROPIL NA POVR TŘ III A IV D DO 300MM</t>
  </si>
  <si>
    <t>"Celkem vrty pro ocelové zápory výkopů - "24*6,00 "m" = 144,000 [A]</t>
  </si>
  <si>
    <t>272324</t>
  </si>
  <si>
    <t>ZÁKLADY ZE ŽELEZOBETONU DO C25/30</t>
  </si>
  <si>
    <t>"Beton základových pasů a patek oplocení (obnova) C20/25 XC2"_x000d_
 "Celkem základé patky vpravo před mostem - "5*0,50*0,50*1,00 = 1,250 [A]_x000d_
 "Celkem základý pas vpravo za mostem - "0,50*1,00*(5,00+3,00) = 4,000 [B]_x000d_
 "Celkem: "A+B = 5,250 [C]</t>
  </si>
  <si>
    <t>272325</t>
  </si>
  <si>
    <t>ZÁKLADY ZE ŽELEZOBETONU DO C30/37</t>
  </si>
  <si>
    <t>"Beton základových pasů C30/37 XF2, XD1"_x000d_
 "Celkem základu křídla opěry 1 - "1,50*0,60*2,40 = 2,160 [A]_x000d_
 "Ce""lkem základu zdi opěry 2 - "1,25*0,50*1,50 = 0,938 [B]_x000d_
 "Celkem: "A+B = 3,098 [C]</t>
  </si>
  <si>
    <t>272365</t>
  </si>
  <si>
    <t>VÝZTUŽ ZÁKLADŮ Z OCELI 10505, B500B</t>
  </si>
  <si>
    <t>"Výztuž základů mostu z oceli B 500 B, předpoklad 0,175 t/m3 "_x000d_
 "Celkem položka 272325 - "0.175*3,10 = 0,543 [A]_x000d_
 "Výztuž základů oplocení z oceli B 500 B, předpoklad 0,75 t/m3 "_x000d_
 "Celkem položka 272324 - "0.10*5,25 = 0,525 [B]_x000d_
 "Celkem: "A+B = 1,068 [C]</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</si>
  <si>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</si>
  <si>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285392</t>
  </si>
  <si>
    <t>DODATEČNÉ KOTVENÍ VLEPENÍM BETONÁŘSKÉ VÝZTUŽE D DO 16MM DO VRTŮ</t>
  </si>
  <si>
    <t>"Komplet vrtání, dodání bet. výztuže a vlepení do předvrtaného otvoru včetně úpravy otvoru"_x000d_
 "Celkem vyrovnávací vrstva nosné konstrukce - "18*33 = 594,000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</si>
  <si>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</si>
  <si>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285393</t>
  </si>
  <si>
    <t>DODATEČNÉ KOTVENÍ VLEPENÍM BETONÁŘSKÉ VÝZTUŽE D DO 20MM DO VRTŮ</t>
  </si>
  <si>
    <t>"Komplet vrtání, dodání bet. výztuže a vlepení do předvrtaného otvoru včetně úpravy otvoru"_x000d_
 "Celkem čela nosné konstrukce - "18*2*2 = 72,000 [A]_x000d_
 "Celkem kotvení říms - "9,80/0,30 = 32,667 [B]_x000d_
 "Celkem kotvení křídla vlevo opěry 1 - "2*((1,20+1,70)/0,30) = 19,333 [C]_x000d_
 "Celkem kotvení křídla vpravo opěry 1 -" 2*(1,70/0,30) = 11,333 [D]_x000d_
 "Ce""lkem kotvení křídla vlevo opěry 2 - "2*((1,70+1,70)/0,30) = 22,667 [E]_x000d_
 "Celkem kotvení zdi vpravo opěry 2 - "1,70/0,30 = 5,667 [F]_x000d_
 "Celkem: "A+B+C+D+E+F = 163,667 [G]</t>
  </si>
  <si>
    <t>289973</t>
  </si>
  <si>
    <t>OPLÁŠTĚNÍ (ZPEVNĚNÍ) Z GEOSÍTÍ A GEOROHOŽÍ</t>
  </si>
  <si>
    <t>"Celkem přechodová oblast pod a nad těsnící folií - "((2,65*8,20)+(2,65*8,20))*2 = 86,920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</si>
  <si>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</si>
  <si>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</si>
  <si>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</si>
  <si>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"Celkem fólie přechodové oblasti - "(2,65*8,20)+(2,65*8,20) = 43,460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</si>
  <si>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</si>
  <si>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</si>
  <si>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</si>
  <si>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31717</t>
  </si>
  <si>
    <t>KOVOVÉ KONSTRUKCE PRO KOTVENÍ ŘÍMSY</t>
  </si>
  <si>
    <t>KG</t>
  </si>
  <si>
    <t>"Ocelové kotvy pro kotvení říms, předpoklad 6.00kg/kus po vzdálenosti 1.0m"_x000d_
 "Celkem kotvy -" 6,00*(15+13) = 168,000 [A]</t>
  </si>
  <si>
    <t>Položka zahrnuje:
- dodávku (výrobu) kotevního prvku předepsaného tvaru
- jeho osazení do předepsané polohy včetně nezbytných prací (vrty, zálivky apod.)
Položka nezahrnuje:
- x</t>
  </si>
  <si>
    <t>317325</t>
  </si>
  <si>
    <t>ŘÍMSY ZE ŽELEZOBETONU DO C30/37 (B37)</t>
  </si>
  <si>
    <t>"Beton říms C30/37-XF4, XD3, XC4"_x000d_
 "Celkem levostranná římsa - "(16,15*0,30)+(0,30*0,35*15,00) = 6,420 [A]_x000d_
 "Celkem pravostranná římsa - "(10,15*0,30)+(0,35*0,40*12,85) = 4,844 [B]_x000d_
 "Celkem: "A+B = 11,264 [C]</t>
  </si>
  <si>
    <t>317365</t>
  </si>
  <si>
    <t>VÝZTUŽ ŘÍMS Z OCELI 10505, B500B</t>
  </si>
  <si>
    <t>"Celkem předpoklad 0,150 t/m3"_x000d_
 "Celkem položka 317325 - "0.150*11,264 = 1,690 [A]</t>
  </si>
  <si>
    <t>318324</t>
  </si>
  <si>
    <t>ZDI ODDĚLOVACÍ A OHRADNÍ ZE ŽELEZOBET DO C25/30</t>
  </si>
  <si>
    <t>"Obnova oplocení vpravo za mostem (podezdívka oplocení) z betonu C20/25 XC2"_x000d_
 "Celkem podezdívka oplocení - "0,30*1,00*(5,00+3,00) = 2,400 [A]</t>
  </si>
  <si>
    <t>318365</t>
  </si>
  <si>
    <t>VÝZTUŽ ZDÍ ODDĚL A OHRAD Z OCELI 10505, B500B</t>
  </si>
  <si>
    <t>"Celkem předpoklad 0,100 t/m3"_x000d_
 "Celkem položka 318324 - "0.10*2,40 = 0,240 [A]</t>
  </si>
  <si>
    <t>333325</t>
  </si>
  <si>
    <t>MOSTNÍ OPĚRY A KŘÍDLA ZE ŽELEZOVÉHO BETONU DO C30/37</t>
  </si>
  <si>
    <t>"Přibetonování/nadbetonování křídel a nová křídla/zdi z betonu C30/37 - XF2, XD1"_x000d_
 "Celkem křídlo vlevo opěry 1 - "(1,20*1,70*0,80)+(2,45*0,70*0,80) = 3,004 [A]_x000d_
 "Ce""lkem křídlo vpravo opěry 1 - "2,20*1,55*0,60 = 2,046 [B]_x000d_
 "Celkem křídlo vlevo opěry 2 - "(1,05*1,70*0,80)+(2,75*0,70*0,80) = 2,968 [C]_x000d_
 "Ce""lkem zeď vpravo opěry 2 - "2,35*1,26*0,40 = 1,184 [D]_x000d_
 "Celkem: "A+B+C+D = 9,202 [E]</t>
  </si>
  <si>
    <t>333365</t>
  </si>
  <si>
    <t>VÝZTUŽ MOSTNÍCH OPĚR A KŘÍDEL Z OCELI 10505, B500B</t>
  </si>
  <si>
    <t>"Celkem předpoklad 0,150 t/m3"_x000d_
 "Celkem položka 333325 -" 0.15*9,202 = 1,380 [A]</t>
  </si>
  <si>
    <t>33817B</t>
  </si>
  <si>
    <t xml:space="preserve">SLOUPKY OHRADNÍ A PLOTOVÉ Z DÍLCŮ KOVOVÝCH  DODATEČNĚ KOTVENÉ</t>
  </si>
  <si>
    <t>"Ocelové sloupy obnovy oplocení. Předpoklad sloupky výšky 1,8m z trubky prům. 60mm s patním plechem. Položka zahrnuje kompletní práce s tím spojené, tzn. výrobu, PKO, dodávku, montáž včetně kotev, podlití patního plechu, apod…"_x000d_
 "Celkem sloupky oplocení vpravo před mostem - "5*15,00 "kg/ks"/1000 = 0,075 [A]_x000d_
 "Celkem sloupky oplocení vpravo za mostem -" (((5,00+3,00)/2,00)+1)*15,00 "kg/ks"/1000 = 0,075 [B]_x000d_
 "Celkem: "A+B = 0,150 [C]</t>
  </si>
  <si>
    <t xml:space="preserve">Položka zahrnuje:
- dodání a osazení předepsaného sloupku, kotevní desky a spojovacího materiálu  včetně PKO
- zřízení a výplň kotevních otvorů
- předepsané podlití kotevních desek
Položka nezahrnuje:
- x</t>
  </si>
  <si>
    <t>33817D</t>
  </si>
  <si>
    <t xml:space="preserve">VZPĚRY PLOTOVÉ Z DÍLCŮ KOVOVÝCH  DO BETONOVÝCH PATEK</t>
  </si>
  <si>
    <t>KS</t>
  </si>
  <si>
    <t>"Ocelové vzpěry obnovy oplocení. Předpoklad 4ks"_x000d_
 "Celkem vzpěry -" 4 "ks" = 4,000 [B]</t>
  </si>
  <si>
    <t>Položka zahrnuje:
- dodání a osazení předepsané vzpěry včetně PKO
- případnou betonovou patku z předepsané třídy betonu
- nutné zemní práce
Položka nezahrnuje:
- x</t>
  </si>
  <si>
    <t>420314</t>
  </si>
  <si>
    <t>PŘECHOD DESKY MOSTNÍCH OPĚR Z PROST BETONU DO C25/30</t>
  </si>
  <si>
    <t>"Betonový práh z betonu C25/30-XF1 za opěrami"_x000d_
 "Celkem prahy - "0,15*(8,20+8,80) = 2,550 [A]</t>
  </si>
  <si>
    <t>422325</t>
  </si>
  <si>
    <t>MOSTNÍ NOSNÉ TRÁMOVÉ KONSTRUKCE ZE ŽELEZOBETONU C30/37</t>
  </si>
  <si>
    <t>"Dobetonování obouraných čel nosné konstrukce z betonu C30/37 - XF2, XD1"_x000d_
 "Celkem čelo NK u opěry 1 - "0,45*0,50*9,75 = 2,194 [A]_x000d_
 "Celkem čelo NK u opěry 2 - "0,45*0,50*9,75 = 2,194 [B]_x000d_
 "Celkem: "A+B = 4,388 [C]</t>
  </si>
  <si>
    <t>422365</t>
  </si>
  <si>
    <t>VÝZTUŽ MOSTNÍ TRÁMOVÉ KONSTRUKCE Z OCELI 10505, B500B</t>
  </si>
  <si>
    <t>"Celkem předpoklad 0,200 t/m3"_x000d_
 "Celkem položka 422325 -" 0,20*4,388 = 0,878 [A]</t>
  </si>
  <si>
    <t>"Podkladní beton pod levým křídlem opěry 1 - "1,75*0,20 = 0,350 [A]_x000d_
 "Podkladní beton pod pravým křídlem opěry 1 - "4,50*0,20 = 0,900 [B]_x000d_
 "Podkladní beton pod levým křídlem opěry 2 - "1,50*0,20 = 0,300 [C]_x000d_
 "Podkladní beton pod pravou zdí opěry 2 - "2,50*0,20 = 0,500 [D]_x000d_
 "Celkem: "A+B+C+D = 2,050 [E]</t>
  </si>
  <si>
    <t>45160</t>
  </si>
  <si>
    <t>PODKL A VÝPLŇ VRSTVY Z MEZEROVITÉHO BETONU</t>
  </si>
  <si>
    <t>"Obetonování rubové drenáže mezerovitým betonem dle ČSN 73 6244 čl. 7.3.8."_x000d_
 "Celkem rubová drenáž -" (5,90+5,80+5,80+6,50)*0,60*0,30 = 4,320 [A]</t>
  </si>
  <si>
    <t>Položka zahrnuje:
 - dodávku mezerovitého betonu a jeho uložení se zhutněním
- včetně mimostaveništní a vnitrostaveništní dopravy (rovněž přesuny)
Položka nezahrnuje:
- x</t>
  </si>
  <si>
    <t>457325</t>
  </si>
  <si>
    <t>VYROVNÁVACÍ A SPÁDOVÝ ŽELEZOBETON C30/37</t>
  </si>
  <si>
    <t>"Vyrovnávací a spřažená deska nosné konstrukce z betonu C30/37 - XF2, XD1"_x000d_
 "Cekem vyrovnávací deská - "88,25*0,25 = 22,063 [A]</t>
  </si>
  <si>
    <t>457365</t>
  </si>
  <si>
    <t>VÝZTUŽ VYROV A SPÁD BETONU Z OCELI 10505, B500B</t>
  </si>
  <si>
    <t>"Celkem předpoklad 0,050 t/m3"_x000d_
 "Celkem položka 457325 - "0,050*22,063 = 1,103 [A]</t>
  </si>
  <si>
    <t>457366</t>
  </si>
  <si>
    <t>VÝZTUŽ VYROVNÁVACÍHO A SPÁDOVÉHO BETONU Z KARI SÍTÍ</t>
  </si>
  <si>
    <t>"Celkem předpoklad 0,075 t/m3"_x000d_
 "Celkem položka 457325 - "0,075*22,063 = 1,655 [A]</t>
  </si>
  <si>
    <t>458523</t>
  </si>
  <si>
    <t>VÝPLŇ ZA OPĚRAMI A ZDMI Z KAMENIVA DRCENÉHO, INDEX ZHUTNĚNÍ ID DO 0,9</t>
  </si>
  <si>
    <t>"Zásyp výkopů z nakupovaného materiálu (výměna za nevhodný vytěžený materiál) - položka 17411 - "101,01"m3" = 101,010 [C]_x000d_
 "Ochranný obsyp opěr dle ČSN 73 6244 - na ID 0,85 ze štěrkodrti 0-32 nebo štěrkopísku:"_x000d_
 "Celkem ochranný obsyp opěry 1 - "0,60*1,00*8,20 = 4,920 [A]_x000d_
 "Celkem ochranný obsyp opěry 2 - "0,60*1,00*10,75 = 6,450 [B]_x000d_
 "Celkem: "C+A+B = 112,380 [D]</t>
  </si>
  <si>
    <t>"Odláždění koryta z kamene tl. 0,25m s podkladním betonem 0,10-0,15m z betonu C16/20nXF1, vyspárování z malty M25 XF4 a nebo M25 XF3 "_x000d_
 "Celkem dlažba ve dně koryta - "95,00*0,40 = 38,000 [A]_x000d_
 "Celkem dlažba na svazích (podél křídel/zdí) - "((6,00+5,50+5,50+4,50)*0,40)*1,2 = 10,320 [B]_x000d_
 "Celkem: "A+B = 48,320 [C]</t>
  </si>
  <si>
    <t>46731</t>
  </si>
  <si>
    <t>STUPNĚ A PRAHY VODNÍCH KORYT Z PROSTÉHO BETONU</t>
  </si>
  <si>
    <t>"Betonové prahy zajišťující dlažby pod mostem (na začátku a konci dlažby)."_x000d_
 "Prahy ve dně koryta - "(5,50+2,50)*0,50*1,00 = 4,000 [A]_x000d_
 "Prahy na svazích koryta - "((5,00+3,75+2,50+1,50)*1,2)*0,50*1,00 = 7,650 [B]_x000d_
 "Celkem: "A+B = 11,650 [C]</t>
  </si>
  <si>
    <t>56315</t>
  </si>
  <si>
    <t>VOZOVKOVÉ VRSTVY Z MECHANICKY ZPEVNĚNÉHO KAMENIVA TL. DO 250MM</t>
  </si>
  <si>
    <t>"Podkladní vrstvy komunikace na předmostí dle TP 170"_x000d_
 "Celkem komunikace před mostem - "65,00 = 65,000 [A]_x000d_
 "Celkem komunikace za mostem - "86,50 = 86,500 [B]_x000d_
 "Celkem: "A+B = 151,500 [C]</t>
  </si>
  <si>
    <t>"Podkladní vrstvy komunikace na předmostí o chodníků dle TP 170"_x000d_
 "Celkem komunikace před mostem - "65,00 = 65,000 [A]_x000d_
 "Celkem komunikace za mostem -" 86,50 = 86,500 [B]_x000d_
 "Celkem sjezdi vlevo před mostem - "20,00 = 20,000 [C]_x000d_
 "Celkem obnova chodníků na předmostí - "((1,50*6,50)+(1,50*6,25)+(2,50*6,00)+(1,50*2,00)) = 37,125 [D]_x000d_
 "Celkem: "A+B+C+D = 208,625 [E]</t>
  </si>
  <si>
    <t>"Celkem komunikace před mostem - "65,00 "m2" = 65,000 [A]_x000d_
 "Celkem komunikace za mostem - "86,50 "m2" = 86,500 [B]_x000d_
 "Celkem sjezdi vlevo před mostem - "20,00 "m2" = 20,000 [C]_x000d_
 "Celkem: "A+B+C = 171,500 [D]</t>
  </si>
  <si>
    <t>"Celkem komunikace před mostem - "2*65,00 "m2" = 130,000 [A]_x000d_
 "Celkem komunikace za mostem - "2*86,50 "m2" = 173,000 [B]_x000d_
 "Celkem komunikace na mostě - "2*76,50 "m2" = 153,000 [C]_x000d_
 "Celkem sjezdi vlevo před mostem - "1*20,00 "m2" = 20,000 [D]_x000d_
 "Celkem: "A+B+C+D = 476,000 [E]</t>
  </si>
  <si>
    <t>"Celkem komunikace před mostem - "65,00 "m2" = 65,000 [A]_x000d_
 "Celkem komunikace za mostem - "86,50 "m2" = 86,500 [B]_x000d_
 "Celkem komunikace na mostě - "76,50 "m2" = 76,500 [C]_x000d_
 "Celkem sjezdi vlevo před mostem - "20,00 "m2" = 20,000 [D]_x000d_
 "Celkem: "A+B+C+D = 248,000 [E]</t>
  </si>
  <si>
    <t>"Celkem komunikace před mostem - "65,00 "m2" = 65,000 [A]_x000d_
 "Celkem komunikace za mostem -" 86,50 "m2" = 86,500 [B]_x000d_
 "Celkem komunikace na mostě - "76,50 "m2" = 76,500 [C]_x000d_
 "Celkem sjezdi vlevo před mostem - "20,00 "m2" = 20,000 [D]_x000d_
 "Celkem: "A+B+C+D = 248,000 [E]</t>
  </si>
  <si>
    <t>575C53</t>
  </si>
  <si>
    <t>LITÝ ASFALT MA IV (OCHRANA MOSTNÍ IZOLACE) 11 TL. 40MM</t>
  </si>
  <si>
    <t>"Ochrana izolace z MA 11 IV na mostě pod konstrukcí vozovky včetně pohozu z drti "_x000d_
 "Celkem nosná konstrukce - "76,5 = 76,500 [A]</t>
  </si>
  <si>
    <t>"Obnova chodníků na předmostí ze zámkové dlažby šedé tl. 60mm."_x000d_
 "Celkem chodník před mostem - "1,50*6,50 = 9,750 [A]_x000d_
 "Celkem chodník za mostem - "1,50*(6,25+2,00) = 12,375 [B]_x000d_
 "Celkem: "A+B = 22,125 [C]</t>
  </si>
  <si>
    <t>"Obnova sjezdu na předmostí ze zámkové dlažby šedé tl. 80mm."_x000d_
 "Celkem sjezd za mostem - "2,10*6,00 = 12,600 [A]</t>
  </si>
  <si>
    <t>"Varovný pás na konci sjezdu."_x000d_
 "Celkem sjezd za mostem - "0,40*6,00 = 2,400 [A]</t>
  </si>
  <si>
    <t>6</t>
  </si>
  <si>
    <t>Úpravy povrchů, podlahy, výplně otvorů</t>
  </si>
  <si>
    <t>626111</t>
  </si>
  <si>
    <t>REPROFILACE PODHLEDŮ, SVISLÝCH PLOCH SANAČNÍ MALTOU JEDNOVRST TL 10MM</t>
  </si>
  <si>
    <t>"Sanace ponechané nosné kce a kce spodní stavby - předpoklad 80% plochy"_x000d_
 "Celkem opěra 1 - "(0,92+9,70+0,92)*1,50*0,8 = 13,848 [A]_x000d_
 "Celkem opěra 2 - "(0,92+9,70+0,92)*1,50*0,8 = 13,848 [B]_x000d_
 "Celkem nosná konstrukce - "((2*9,00*0,50)+((9*(0,20+0,40+0,60+0,40+0,20))*9,00))*0,8 = 123,840 [C]_x000d_
 "Celkem: "A+B+C = 151,536 [D]</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</si>
  <si>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</si>
  <si>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626112</t>
  </si>
  <si>
    <t>REPROFILACE PODHLEDŮ, SVISLÝCH PLOCH SANAČNÍ MALTOU JEDNOVRST TL 20MM</t>
  </si>
  <si>
    <t>"Sanace ponechané nosné kce a kce spodní stavby - předpoklad 10% plochy"_x000d_
 "Celkem opěra 1 - "(0,92+9,70+0,92)*1,50*0,1 = 1,731 [A]_x000d_
 "Celkem opěra 2 - "(0,92+9,70+0,92)*1,50*0,1 = 1,731 [B]_x000d_
 "Celkem nosná konstrukce - "((2*9,00*0,50)+((9*(0,20+0,40+0,60+0,40+0,20))*9,00))*0,1 = 15,480 [C]_x000d_
 "Celkem: "A+B+C = 18,942 [D]</t>
  </si>
  <si>
    <t>626113</t>
  </si>
  <si>
    <t>REPROFILACE PODHLEDŮ, SVISLÝCH PLOCH SANAČNÍ MALTOU JEDNOVRST TL 30MM</t>
  </si>
  <si>
    <t>"Sanace ponechané nosné kce a kce spodní stavby - předpoklad 10% plochy"_x000d_
 "Celkem opěra 1 - "(0,92+9,70+0,92)*1,50*0,1 = 1,731 [A]_x000d_
 "Celkem opěra 2 - "(0,92+9,70+0,92)*1,50*0,1 = 1,731 [B]_x000d_
 "Celkem nosná konstrukce -" ((2*9,00*0,50)+((9*(0,20+0,40+0,60+0,40+0,20))*9,00))*0,1 = 15,480 [C]_x000d_
 "Celkem: "A+B+C = 18,942 [D]</t>
  </si>
  <si>
    <t>62631</t>
  </si>
  <si>
    <t>SPOJOVACÍ MŮSTEK MEZI STARÝM A NOVÝM BETONEM</t>
  </si>
  <si>
    <t>"Sanace ponechané nosné kce a kce spodní stavby - uvažováno 100% plochy"_x000d_
 "Celkem opěra 1 - "(0,92+9,70+0,92)*1,50 = 17,310 [A]_x000d_
 "Celkem opěra 2 -" (0,92+9,70+0,92)*1,50 = 17,310 [B]_x000d_
 "Celkem nosná konstrukce - "(2*9,00*0,50)+((9*(0,20+0,40+0,60+0,40+0,20))*9,00) = 154,800 [C]_x000d_
 "Celkem: "A+B+C = 189,420 [D]</t>
  </si>
  <si>
    <t>62641</t>
  </si>
  <si>
    <t>SJEDNOCUJÍCÍ STĚRKA JEMNOU MALTOU TL CCA 2MM</t>
  </si>
  <si>
    <t>"Sanace ponechané nosné kce a kce spodní stavby - uvažováno 100% plochy"_x000d_
 "Celkem opěra 1 -" (0,92+9,70+0,92)*1,50 = 17,310 [A]_x000d_
 "Celkem opěra 2 -" (0,92+9,70+0,92)*1,50 = 17,310 [B]_x000d_
 "Celkem nosná konstrukce -" (2*9,00*0,50)+((9*(0,20+0,40+0,60+0,40+0,20))*9,00) = 154,800 [C]_x000d_
 "Celkem: "A+B+C = 189,420 [D]</t>
  </si>
  <si>
    <t>62652</t>
  </si>
  <si>
    <t>OCHRANA VÝZTUŽE PŘI NEDOSTATEČNÉM KRYTÍ</t>
  </si>
  <si>
    <t>"Sanace výztuže nosné kce a kce spodní stavby - uvažováno 10% plochy"_x000d_
 "Celkem opěra 1 -" (0,92+9,70+0,92)*1,50*0,1 = 1,731 [A]_x000d_
 "Celkem opěra 2 - "(0,92+9,70+0,92)*1,50*0,1 = 1,731 [B]_x000d_
 "Ce""lkem nosná konstrukce - "((2*9,00*0,50)+((9*(0,20+0,40+0,60+0,40+0,20))*9,00))*0,1 = 15,480 [C]_x000d_
 "Celkem: "A+B+C = 18,942 [D]</t>
  </si>
  <si>
    <t>Položka zahrnuje:
- dodávku veškerého materiálu potřebného pro předepsanou úpravu v předepsané kvalitě
- položení vrstvy v předepsané tloušťce
- potřebná lešení a podpěrné konstrukce
Položka nezahrnuje:
- x</t>
  </si>
  <si>
    <t>7</t>
  </si>
  <si>
    <t>Přidružená stavební výroba</t>
  </si>
  <si>
    <t>711111</t>
  </si>
  <si>
    <t>IZOLACE BĚŽNÝCH KONSTRUKCÍ PROTI ZEMNÍ VLHKOSTI ASFALTOVÝMI NÁTĚRY</t>
  </si>
  <si>
    <t>"Kompletní práce s dodáním a aplikací asfaltových nátěrů spodní stavby."_x000d_
 "Celkem opěra 1 - "(0,80*2,40)+(2,30*1,00)+(8,20*1,00)+(2,35*1,75)+1,80+4,75+(9,70*0,60)+5,00 = 33,903 [A]_x000d_
 "Celkem opěra 2 - "(0,80*2,40)+(2,90*1,00)+(8,85*1,00)+(0,95*1,00)+(9,70*0,65)+((3,50*2,40)/2) = 25,125 [B]_x000d_
 "Celkem zeď u opěry 2 - "(1,65*2,35)+1,25+2,00 = 7,128 [C]_x000d_
 "Celkem: "A+B+C = 66,156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</si>
  <si>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</si>
  <si>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</si>
  <si>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</si>
  <si>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"Kompletní práce s dodáním a aplikací asfaltových pásů rubu opěr a křídel"_x000d_
 "Celkem opěra 1 - "2,00*(2,30+8,20+2,35) = 25,700 [A]_x000d_
 "Ce""lkem opěra 2 - "2,00*(2,90+8,85+0,55+2,35) = 29,300 [B]_x000d_
 "Celkem: "A+B = 55,000 [C]</t>
  </si>
  <si>
    <t>711442</t>
  </si>
  <si>
    <t>IZOLACE MOSTOVEK CELOPLOŠNÁ ASFALTOVÝMI PÁSY S PEČETÍCÍ VRSTVOU</t>
  </si>
  <si>
    <t>"Celoplošná izolace nosné kce z AIP modifikovaných včetně pečetící vrstvy "_x000d_
 "Celkem nosná konstrukce - "90,00 "m2" = 90,000 [A]_x000d_
 "Celkem křídla - "(0,80*2,50)+(0,60*2,25)+(0,80*2,75) = 5,550 [B]_x000d_
 "Celkem: "A+B = 95,550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</si>
  <si>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</si>
  <si>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</si>
  <si>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</si>
  <si>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celoplošné izolace na mostovce pod římsami"_x000d_
 "Celkem pod levostrannou římsou - "16,15 "m2" = 16,150 [A]_x000d_
 "Celkem pod pravostrannou římsou - "10,15 "m2" = 10,150 [B]_x000d_
 "Celkem: "A+B = 26,300 [C]</t>
  </si>
  <si>
    <t>Položka zahrnuje:
- dodání předepsaného ochranného materiálu
- zřízení ochrany izolace
Položka nezahrnuje:
- x</t>
  </si>
  <si>
    <t>711509</t>
  </si>
  <si>
    <t>OCHRANA IZOLACE NA POVRCHU TEXTILIÍ</t>
  </si>
  <si>
    <t>"Ochrana izolace geotextilií"_x000d_
 "celkem položka 711111 - "66,156 "m2" = 66,156 [A]_x000d_
 "celkem položka 711112 - "55,00 "m2" = 55,000 [B]_x000d_
 "Celkem: "A+B = 121,156 [C]</t>
  </si>
  <si>
    <t>767911</t>
  </si>
  <si>
    <t>OPLOCENÍ Z DRÁTĚNÉHO PLETIVA POZINKOVANÉHO STANDARDNÍHO</t>
  </si>
  <si>
    <t>"Obnova oplocení vpravo před mostem výšky 1,80m."_x000d_
 "Celkem oplocení - "10,00*1,80 = 18,000 [A]</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</si>
  <si>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</si>
  <si>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76793</t>
  </si>
  <si>
    <t>OPLOCENÍ Z RÁMEČKOVÉHO PLETIVA</t>
  </si>
  <si>
    <t>"Obnova oplocení vpravo za mostem výšky 1,80m."_x000d_
 "Celkem oplocení - "(5,00+3,00)*1,80 = 14,400 [A]</t>
  </si>
  <si>
    <t>Položka zahrnuje:
- vlastní pletivo
- rámy, rošty, lišty, kování, podpěrné, závěsné, upevňovací prvky, spojovací a těsnící materiál, pomocný materiál
- kompletní povrchovou úpravu
- ostnatý drát
Položka nezahrnuje:
- sloupky a vzpěry, které se vykazují v samostatných položkách 338**
- podezdívka (272**)
Způsob měření:
- uvažovaná plocha se pak vypočítává po horní hranu drátu</t>
  </si>
  <si>
    <t>78382</t>
  </si>
  <si>
    <t>NÁTĚRY BETON KONSTR TYP S2 (OS-B)</t>
  </si>
  <si>
    <t>"Bok nosné kce pod římsou vlevo - "0,40*15,00 = 6,000 [A]_x000d_
 "Bok nosné kce pod římsou vpravo - "0,40*13,00 = 5,200 [B]_x000d_
 "Celkem: "A+B = 11,200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</si>
  <si>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</si>
  <si>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</si>
  <si>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</si>
  <si>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"Celkem povrch římsy vlevo - "16,15+(15,00*(0,30+0,65+0,15)) = 32,650 [A]_x000d_
 "Celkem povrch římsy vpravo - "10,15+(13,00*(0,35+0,65+0,15)) = 25,100 [B]_x000d_
 "Celkem horní povrch zdi - "2,35*(0,25+0,40+0,25) = 2,115 [C]_x000d_
 "Celkem: "A+B+C = 59,865 [D]</t>
  </si>
  <si>
    <t>78384</t>
  </si>
  <si>
    <t>NÁTĚRY BETON KONSTR TYP S5 (OS-DI)</t>
  </si>
  <si>
    <t>"Celkem povrch římsy vlevo - "15,00*(0,15+0,15) = 4,500 [A]_x000d_
 "Ce""lkem povrch římsy vpravo - "13,00*(0,15+0,15) = 3,900 [B]_x000d_
 "Celkem: "A+B = 8,400 [C]</t>
  </si>
  <si>
    <t>87446</t>
  </si>
  <si>
    <t>POTRUBÍ Z TRUB PLASTOVÝCH ODPADNÍCH DN DO 400MM</t>
  </si>
  <si>
    <t>"Obnova odvodnění na předmostí."_x000d_
 "Celkem potrubí vlevo před mostem - "10,00" m" = 10,000 [A]_x000d_
 "Celkem potrubí vpravo před mostem - "12,00" m" = 12,000 [B]_x000d_
 "Celkem potrubí vlevo za mostem - "7,50" m" = 7,500 [C]_x000d_
 "Celkem potrubí vpravo za mostem - "10,00" m" = 10,000 [D]_x000d_
 "Celkem: "A+B+C+D = 39,500 [E]</t>
  </si>
  <si>
    <t>87633</t>
  </si>
  <si>
    <t>CHRÁNIČKY Z TRUB PLASTOVÝCH DN DO 150MM</t>
  </si>
  <si>
    <t>"Plastové chráničky v římsách mostu z nehořlavého materiálu."_x000d_
 "Celkem v levostranné římse -" 2*20,00 "m" = 40,000 [A]_x000d_
 "Celkem v pravostranné římse - "2*18,00 "m" = 36,000 [B]_x000d_
 "Celkem: "A+B = 76,000 [C]</t>
  </si>
  <si>
    <t>87634</t>
  </si>
  <si>
    <t>CHRÁNIČKY Z TRUB PLASTOVÝCH DN DO 200MM</t>
  </si>
  <si>
    <t>"Prostupy pro drenážní potrubí skrz kci křídel."_x000d_
 "Celkem prostupy - "(2*0,80)+0,60+0,40 = 2,600 [A]</t>
  </si>
  <si>
    <t>"Obnova horské vpusti vpravo za mostem."_x000d_
 "Celkem předpoklad - "1 "ks" = 1,000 [A]</t>
  </si>
  <si>
    <t>9112B1</t>
  </si>
  <si>
    <t>ZÁBRADLÍ MOSTNÍ SE SVISLOU VÝPLNÍ - DODÁVKA A MONTÁŽ</t>
  </si>
  <si>
    <t>"Ocelové zábradlí na mostě se svislou výplní výšky 1,30m včetě výroby, PKO, dodávky, montáže (obsahuje i kotevní prvky, apod…) ... Kompletní práce s tím spojené."_x000d_
 "Celkový zábradlí na levostranné římse - "15,00 "m" = 15,000 [A]_x000d_
 "Celkový zábradlí na pravostranné římse - "13,00 "m" = 13,000 [B]_x000d_
 "Celkový zábradlí na zdi - "2,20 "m" = 2,200 [C]_x000d_
 "Celkem: "A+B+C = 30,200 [D]</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</si>
  <si>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</si>
  <si>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9117C3</t>
  </si>
  <si>
    <t>SVOD OCEL ZÁBRADEL ÚROVEŇ ZADRŽ H2 - DEMONTÁŽ S PŘESUNEM</t>
  </si>
  <si>
    <t>Zůstává zhotoviteli</t>
  </si>
  <si>
    <t>"Odstranění stávajícího svodidla na mostě"_x000d_
 "Celkem demontáž zábrad. svodidla vlevo - "2,55+12,00+8,50 = 23,050 [A]_x000d_
 "Celkem demontáž zábrad. svodidla vpravo -" 9,50+10,20+1,00 = 20,700 [B]_x000d_
 "Celkem: "A+B = 43,750 [C]</t>
  </si>
  <si>
    <t>Položka zahrnuje:
- demontáž a odstranění zařízení
- jeho odvoz na předepsané místo
Položka nezahrnuje:
- x
Způsob měření:
- vykazuje se délka svodidla v základní výšce, délka náběhů se nezapočítává</t>
  </si>
  <si>
    <t>91345</t>
  </si>
  <si>
    <t>NIVELAČNÍ ZNAČKY KOVOVÉ</t>
  </si>
  <si>
    <t>"Celkem nivelační značky na římse mostu - "2*1 "ks" = 2,000 [A]_x000d_
 "Celkem nivelační značky na spodní stavbě - "2*2 "ks" = 4,000 [B]_x000d_
 "Celkem: "A+B = 6,000 [C]</t>
  </si>
  <si>
    <t>Položka zahrnuje:
- dodání a osazení nivelační značky včetně nutných zemních prací
- vnitrostaveništní a mimostaveništní dopravu
Položka nezahrnuje:
- x</t>
  </si>
  <si>
    <t>91355</t>
  </si>
  <si>
    <t>EVIDENČNÍ ČÍSLO MOSTU</t>
  </si>
  <si>
    <t>"Tabulky s evidenčním číslem mostu dle ČSN a dle PD - "2" ks" = 2,000 [A]</t>
  </si>
  <si>
    <t>Položka zahrnuje:
- štítek s evidenčním číslem mostu
- sloupek dopravní značky včetně osazení a nutných zemních prací a zabetonování
Položka nezahrnuje:
- x</t>
  </si>
  <si>
    <t>917223</t>
  </si>
  <si>
    <t>SILNIČNÍ A CHODNÍKOVÉ OBRUBY Z BETONOVÝCH OBRUBNÍKŮ ŠÍŘ 100MM</t>
  </si>
  <si>
    <t>"Betonové obrubníky podél obnoveného chodníku na předmostí."_x000d_
 "Celkem chodník před mostem - "2*6,50 = 13,000 [A]_x000d_
 "Celkem chodník za mostem - "6,25+2,00+6,00 = 14,250 [B]_x000d_
 "Celkem: "A+B = 27,250 [C]</t>
  </si>
  <si>
    <t>"Betonové obrubníky podél komunikace včetně betonového lože."_x000d_
 "Celkem na předmostích podél silnice - "9,00+5,00+6,00+13,00 = 33,000 [A]</t>
  </si>
  <si>
    <t>"Řezání na konci asfaltů - "(2*7,50)+(2*7,00) = 29,000 [A]_x000d_
 "Řezání v místě závěrů - "2*2*8,50 = 34,000 [B]_x000d_
 "Řezání podél říms a obrubníků vlevo -" 9,00+15,00+6,00 = 30,000 [C]_x000d_
 "Řezání podél říms a obrubníků vpravo - "5,00+13,00+13,00 = 31,000 [D]_x000d_
 "Celkem: "A+B+C+D = 124,000 [E]</t>
  </si>
  <si>
    <t>931327</t>
  </si>
  <si>
    <t>TĚSNĚNÍ DILATAČ SPAR ASF ZÁLIVKOU MODIFIK PRŮŘ DO 1000MM2</t>
  </si>
  <si>
    <t>"Řezání podél říms a obrubníků vlevo - "9,00+15,00+6,00 = 30,000 [A]_x000d_
 "Řezání podél říms a obrubníků vpravo - "5,00+13,00+13,00 = 31,000 [B]_x000d_
 "Celkem: "A+B = 61,000 [C]</t>
  </si>
  <si>
    <t>93160</t>
  </si>
  <si>
    <t>MOSTNÍ ZÁVĚRY ELASTICKÉ</t>
  </si>
  <si>
    <t>"Kompletní práce s provedením mostního závěru (dilatační spáry vozovky) včetně dodání materiálu, apod…"_x000d_
 "Celkem mostní závěry - "((0,075*0,05)+(0,03*0,06))*8,50*2 = 0,094 [A]</t>
  </si>
  <si>
    <t>Položka zahrnuje:
- zahrnuje veškeré práce spojené s kompletním provedením mostních závěrů od úrovně izolace, t.j. 
- položení pracovní separační vrstvy na hotovou izolaci před pokládkou vozovky
- vyříznutí a vybourání položené vozovky v prostoru dilatace
- dodávka a montáž metalizovaných krycích plechů
- položení definitivní separační vrstvy
- provedení vlastního mostního závěru zálivkovou hmotou
Položka nezahrnuje:
- x
Způsob měření:
- měří se v metrech krychlových</t>
  </si>
  <si>
    <t>938443</t>
  </si>
  <si>
    <t>OČIŠTĚNÍ ZDIVA OTRYSKÁNÍM TLAKOVOU VODOU DO 1000 BARŮ</t>
  </si>
  <si>
    <t>"Očištění betonových ploch NK a spodní stavby - 50% plochy"_x000d_
 "Celkem opěra 1 - "(0,92+9,70+0,92)*1,50*0,5 = 8,655 [A]_x000d_
 "Ce""lkem opěra 2 - "(0,92+9,70+0,92)*1,50*0,5 = 8,655 [B]_x000d_
 "Celkem nosná konstrukce - "((2*9,00*0,50)+((9*(0,20+0,40+0,60+0,40+0,20))*9,00))*0,5 = 77,400 [C]_x000d_
 "Celkem: "A+B+C = 94,710 [D]</t>
  </si>
  <si>
    <t>Položka zahrnuje:
- očištění předepsaným způsobem
- odklizení vzniklého odpadu
Položka nezahrnuje:
- x</t>
  </si>
  <si>
    <t>938444</t>
  </si>
  <si>
    <t>OČIŠTĚNÍ ZDIVA OTRYSKÁNÍM TLAKOVOU VODOU PŘES 1000 BARŮ</t>
  </si>
  <si>
    <t>"Očištění betonových ploch NK a spodní stavby - 50% plochy"_x000d_
 "Celkem opěra 1 - "(0,92+9,70+0,92)*1,50*0,5 = 8,655 [A]_x000d_
 "Celkem opěra 2 - "(0,92+9,70+0,92)*1,50*0,5 = 8,655 [B]_x000d_
 "Celkem nosná konstrukce - "((2*9,00*0,50)+((9*(0,20+0,40+0,60+0,40+0,20))*9,00))*0,5 = 77,400 [C]_x000d_
 "Celkem: "A+B+C = 94,710 [D]</t>
  </si>
  <si>
    <t>938451</t>
  </si>
  <si>
    <t>OČIŠTĚNÍ ZDIVA OTRYSKÁNÍM NA SUCHO VZDUCHEM</t>
  </si>
  <si>
    <t>"Očištění betonových ploch NK a spodní stavby - 100% plochy"_x000d_
 "Celkem opěra 1 - "(0,92+9,70+0,92)*1,50 = 17,310 [A]_x000d_
 "Celkem opěra 2 - "(0,92+9,70+0,92)*1,50 = 17,310 [B]_x000d_
 "Celkem nosná konstrukce - "(2*9,00*0,50)+((9*(0,20+0,40+0,60+0,40+0,20))*9,00) = 154,800 [C]_x000d_
 "Celkem: "A+B+C = 189,420 [D]</t>
  </si>
  <si>
    <t>938452</t>
  </si>
  <si>
    <t>OČIŠTĚNÍ ZDIVA OTRYSKÁNÍM NA SUCHO KŘEMIČ PÍSKEM</t>
  </si>
  <si>
    <t>94490</t>
  </si>
  <si>
    <t>OCHRANNÁ KONSTRUKCE</t>
  </si>
  <si>
    <t>"Ochranná kce/oplocení podél soukromých pozemků u mostu."_x000d_
 "Celkem ochranné kce předpoklad - "(15,00+15,00)*2,50 = 75,000 [A]</t>
  </si>
  <si>
    <t>Položka zahrnuje:
- dovoz, montáž, údržbu, opotřebení (nájemné), demontáž, konzervaci, odvoz
Položka nezahrnuje:
- x</t>
  </si>
  <si>
    <t>966138</t>
  </si>
  <si>
    <t>BOURÁNÍ KONSTRUKCÍ Z KAMENE NA MC S ODVOZEM DO 20KM</t>
  </si>
  <si>
    <t>"Včetně odvozu a uložení na skládku "_x000d_
 "Bourání odláždění kolem vyústění trub odvodnění - "3*1,50*2,00*0,45 = 4,050 [B]_x000d_
 "Bo""urání základu lávky - "1,00*2,00*1,50 = 3,000 [A]_x000d_
 "Celkem: "B+A = 7,050 [C]</t>
  </si>
  <si>
    <t>966158</t>
  </si>
  <si>
    <t>BOURÁNÍ KONSTRUKCÍ Z PROST BETONU S ODVOZEM DO 20KM</t>
  </si>
  <si>
    <t>"Včetně odvozu a uložení na skládku "_x000d_
 "Bourání betonových prahů pod mostem - "2*0,25*0,50*10,00 = 2,500 [A]_x000d_
 "Bourání opevnění pod mostem - "(2,30+1,75)*10,00*0,30 = 12,150 [B]_x000d_
 "Bourání podezdívek a patek oplocení - "(5*0,50*0,50*1,00)+((5,00+3,00)*((0,30*0,75)+(0,50*1,00))) = 7,050 [C]_x000d_
 "Bourání základu lávky - "1,00*2,00*1,50 = 3,000 [D]_x000d_
 "Bourání obetonování UV - "1,00*1,00*0,30 = 0,300 [E]_x000d_
 "Celkem: "A+B+C+D+E = 25,000 [F]</t>
  </si>
  <si>
    <t>"Včetně odvozu a uložení na skládku "_x000d_
 "Bourání říms na moste - "(13,00*((0,30*0,70)+(0,50*0,15)))+(10,00*((0,30*0,65)+(0,50*0,15))) = 6,405 [A]_x000d_
 "Obourání čel nosné konstrukce - "2*0,45*0,50*9,75 = 4,388 [B]_x000d_
 "Obourání křídel - "(0,80*1,30*0,50)+(0,80*1,75*0,50) = 1,220 [C]_x000d_
 "Bourání úložných prahů lávky - "2*1,00*2,00*0,50 = 2,000 [D]_x000d_
 "Celkem: "A+B+C+D = 14,013 [E]</t>
  </si>
  <si>
    <t>966188</t>
  </si>
  <si>
    <t>DEMONTÁŽ KONSTRUKCÍ KOVOVÝCH S ODVOZEM DO 20KM</t>
  </si>
  <si>
    <t>Zůstává zhotoviteli
Zhotovitel v ceně zohlední skutečně vynaložené náklady na dopravu na místo uložení</t>
  </si>
  <si>
    <t>"Včetně odvozu a uložení na skládku "_x000d_
 "Celkem předpoklad kotvy říms a ostatní konstrukce - "1,00 "t" = 1,000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</si>
  <si>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</si>
  <si>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</si>
  <si>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</si>
  <si>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"Včetně odvozu a uložení na skládku "_x000d_
 "Oplocení vlevo před mostem - "10,00"m" = 10,000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</si>
  <si>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</si>
  <si>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966843</t>
  </si>
  <si>
    <t>ODSTRANĚNÍ OPLOCENÍ Z RÁMEČ PLETIVA</t>
  </si>
  <si>
    <t>"Včetně odvozu a uložení na skládku "_x000d_
 "Oplocení vlevo za mostem - "5,00+3,00 = 8,000 [A]</t>
  </si>
  <si>
    <t>"Včetně odvozu a uložení na skládku "_x000d_
 "Celkem uliční vpusti u mostu - "3 "ks" = 3,000 [A]</t>
  </si>
  <si>
    <t>969246</t>
  </si>
  <si>
    <t>VYBOURÁNÍ POTRUBÍ DN DO 400MM KANALIZAČ</t>
  </si>
  <si>
    <t>"Včetně odvozu a uložení na skládku "_x000d_
 "Bourání potrubí vlevo před mostem - "10,00 "m" = 10,000 [A]_x000d_
 "Bourání potrubí vpravo před mostem - "12,00 "m" = 12,000 [B]_x000d_
 "Bourání potrubí vlevo za mostem - "7,50 "m" = 7,500 [C]_x000d_
 "Bourání potrubí vpravo za mostem - "10,00 "m" = 10,000 [D]_x000d_
 "Celkem: "A+B+C+D = 39,500 [E]</t>
  </si>
  <si>
    <t>97816</t>
  </si>
  <si>
    <t>ODSEKÁNÍ VRSTVY VYROVNÁVACÍHO BETONU NA MOSTECH</t>
  </si>
  <si>
    <t>"Včetně odvozu a uložení na skládku "_x000d_
 "Celkem vyrovnávací vrstva nosné kce -" 88,25*0,25 = 22,063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</si>
  <si>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</si>
  <si>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</si>
  <si>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</si>
  <si>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"Včetně odvozu a uložení na skládku "_x000d_
 "Celkem na nosné konstrukci a spodní stavbě - "(88,25+(0,80*1,30)+(0,80*1,75))+(2,00*(12,00+12,50)) = 139,690 [A]</t>
  </si>
  <si>
    <t>SO 201.01</t>
  </si>
  <si>
    <t>Most ev. č. 327-024 Červeněves - NEPŘÍMÉ VÝDAJE</t>
  </si>
  <si>
    <t>"`Poplatky za uložení zemin a přebytků výkopku - skládka dle zadávacích podmínek v režii dodavatele s poplatkem a evidencí` "_x000d_
 "`Celkem položka 17120 a 12960 - ` "202,01+39,375 = 241,385 [B]_x000d_
 "`Celkem odečet položky - 12583 - ` "(-1)*117,01 = -117,010 [A]_x000d_
 "Mezisoučet "124.375000 = 124,375 [D]_x000d_
 124,375*2 = 248,750 [E]</t>
  </si>
  <si>
    <t>"`Celkem položka 11345 - ` "1,80 = 1,800 [B]_x000d_
 "`Celkem položka 11348 - ` "5,55 = 5,550 [C]_x000d_
 "`Celkem položka 11352 - ` "57,80 *0,15 *0,25 = 2,168 [D]_x000d_
 "`Celkem položka 11354 - ` "4,00 *0,25 *0,10 = 0,100 [E]_x000d_
 "`Celkem položka 96613 - ` "7,05 = 7,050 [F]_x000d_
 "`Celkem položka 96615 - ` "25,00 = 25,000 [G]_x000d_
 "`Celkem položka 96616 - ` "14,013 = 14,013 [H]_x000d_
 "`Celkem položka 96687 - ` "3 *0,50 = 1,500 [I]_x000d_
 "`Celkem položka 969246 - ` "39,50 *0,05 = 1,975 [J]_x000d_
 "`Celkem položka 97816 - ` "22,063 = 22,063 [K]_x000d_
 "Celkové množství "133.343000 = 133,343 [M]_x000d_
 133,343*2,3 = 306,689 [A]</t>
  </si>
  <si>
    <t>"`Celkem položka 11332 - ` "52,125*1,9 = 99,038 [A]</t>
  </si>
  <si>
    <t>"`Materiál s obsahem asfaltu` "_x000d_
 "`Celkem položka 11313R - ` "3,825 = 3,825 [A]_x000d_
 "`Celkem položka 97817 - ` "0,01*139,69 = 1,397 [C]_x000d_
 "Mezisoučet "5.222000 = 5,222 [B]_x000d_
 5,222*1,9 = 9,922 [E]</t>
  </si>
  <si>
    <t>02720</t>
  </si>
  <si>
    <t>POMOC PRÁCE ZŘÍZ NEBO ZAJIŠŤ REGULACI A OCHRANU DOPRAVY</t>
  </si>
  <si>
    <t>Vyznačení staveniště se zajištěním staveniště - celkem soubor prací 
Kompletní práce s vyznačením pracovního prostoru, zřízení manipulačních ploch, pracovních ploch, atd…</t>
  </si>
  <si>
    <t>"Celkem práce komplet - "1 "ks" = 1,000 [A]</t>
  </si>
  <si>
    <t>Položka zahrnuje:
- veškeré náklady spojené s objednatelem požadovanými zařízeními
Položka nezahrnuje:
- x</t>
  </si>
  <si>
    <t>027423</t>
  </si>
  <si>
    <t>PROVIZORNÍ LÁVKY - DEMONTÁŽ</t>
  </si>
  <si>
    <t>Demontáž stávající lávky pro pěší v kuse. Položka zahrnuje demontážní mechanismus (jeřáb), odvoz na skládku obce Smirady (nákladním automobilem) včetně snesení a uložení na skládce … kompletní práce s tím spojené.</t>
  </si>
  <si>
    <t>Položka zahrnuje:
- veškeré náklady spojené s demontáží provizorní lávky
Položka nezahrnuje:
- x</t>
  </si>
  <si>
    <t>02851</t>
  </si>
  <si>
    <t>PRŮZKUMNÉ PRÁCE DIAGNOSTIKY KONSTRUKCÍ NA POVRCHU</t>
  </si>
  <si>
    <t>Diagnostický průzkum související se stavem nosné konstrukce a konstrukce spodní stavby. Průzkum bude proveden na ŽB desce nosné konstrukce a spodní stavbě a to po odkrytí/obnažení konstrukcí. Na základě průzkumu bude provedeno doplnění/dopřesnění opravy povrchu nosné kce a konstrukce spodní stavby. 
Diagnostika bude obsahovat: pevnostní zkoušky destruktivní i nedestruktivní betonu v tlaku, pevnost betonových povrchů v tahu při odtrhu, chemický rozbor povrchových vrstev.</t>
  </si>
  <si>
    <t>"Celkem diagnostika komplet - "1 "ks" = 1,000 [A]</t>
  </si>
  <si>
    <t>Zaměření vrstev pro určení kubatur konstrukčních vrstev a celkových plošných a délkových výměr.</t>
  </si>
  <si>
    <t>Geometrický oddělovací plán pro majetkové vypořádání vlastnických vztahů. Včetně odsouhlasení TDS a projednání a potvrzený katastrálním úřadem.</t>
  </si>
  <si>
    <t>Vypracování plánu sledování a údržby mostu</t>
  </si>
  <si>
    <t>029412</t>
  </si>
  <si>
    <t>OSTATNÍ POŽADAVKY - VYPRACOVÁNÍ MOSTNÍHO LISTU</t>
  </si>
  <si>
    <t>Mostní list na mostní objekt dle ČSN 73 6220, ČSN 73 6221 a ČSN 73 6222.
Papírové vyhotovení ML ve třech paré, včetně zanesení do evidence mostů.</t>
  </si>
  <si>
    <t>Realizační dokumentace stavby pro řešené stavební objekty (tiskem 3x + el. nosič).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Detaily řešení mostu. Vypracuje autorizovaná osoba. Odsouhlasí správce stavby. 
PEVNÁ CENA</t>
  </si>
  <si>
    <t>Dokumentace skutečného provedení stavby. Pro objekty SO 201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</si>
  <si>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Fotodokumentace stavby
- 1x měsíčně zpráva o průběhu výstavby doplněná o sadu barevných fotografií v tištěné i elektronické formě
- 3x závěřečná fotodokumentace s popisem v tištěné i elektronické formě
PEVNÁ CENA</t>
  </si>
  <si>
    <t>Práce související s rozborem sedimentu v korytě toku a jeho zatřídění do případné škály odpadů.
Jeden vzorek s rozborem v rámci stavby.</t>
  </si>
  <si>
    <t>02953</t>
  </si>
  <si>
    <t>OSTATNÍ POŽADAVKY - HLAVNÍ MOSTNÍ PROHLÍDKA</t>
  </si>
  <si>
    <t>První hlavní prohlídka mostu, včetně zanesení do evidence mostů a přepočtu zatížitelnosti.
1. HMP mostního objektu a zadání do elektronické evidence mostů (vše dle ČSN 73 6220, ČSN 73 6221 a ČSN 73 6222), projednání a odsouhlasení
PEVNÁ CENA</t>
  </si>
  <si>
    <t>Položka zahrnuje :
- úkony dle ČSN 73 6221
- provedení hlavní mostní prohlídky oprávněnou fyzickou nebo právnickou osobou
- vyhotovení záznamu (protokolu), který jednoznačně definuje stav mostu
Položka nezahrnuje:
- x</t>
  </si>
  <si>
    <t>IG průzkum s provedením převzetí základové spáry a založení.</t>
  </si>
  <si>
    <t>"Předpokládaná cena celkem "_x000d_
 1 = 1,000 [A]</t>
  </si>
  <si>
    <t>Náklady na zřízení informačních tabulí s údaji o stavbě s textem dle vzoru objednatele, včetně ukotvení. Po ukončení stavby odstranění.</t>
  </si>
  <si>
    <t>SO 800</t>
  </si>
  <si>
    <t>Náhradní výsadba</t>
  </si>
  <si>
    <t>184B22</t>
  </si>
  <si>
    <t>VYSAZOVÁNÍ STROMŮ LISTNATÝCH V KONTEJNERU OBVOD KMENE DO 10CM, VÝŠ DO 1,7M</t>
  </si>
  <si>
    <t>Prunus avium - srdcovka př. 'Rivan', 'Kaštánka', … ok 8-10, zb (alt kontejner), 20 ks
Prunus avium - polochrupka př. 'Burlat', … ok 8-10, zb (alt kontejner), 19 ks
Prunus avium - chrupka př. 'Stella', př. 'Lapins', … ok 8-10, zb (alt kontejner), 19 ks
Kůl frézovaný se špicí 250/6 cm - 174 ks, 
Kůl - příčka 60/6 cm - 174 ks, 
Substrát 250 lit. - 14,5 ks, 
Zavlažovací vak TBA 75L, 58 ks
Hnojivo Silvamix - tablety 10g - 4ks/ks
Obal kmene jutový - 580 bm
Kůra mulčovací - propařená, hrubá - 5,8 m3
Popruh vázací - 174 bm
Ochrana proti okusu 58 ks, 
Ochrana proti okusu - pletivo, 58 ks, 
Zaměření a hloubení výsadbové jámy, 58 ks, 
Výsadba stromu, včetně zhotovení závlahové mísy, 58 ks, 
Instalace opor, připevnění popruhu, 58 ks
Instalace pletiva kolem kůlů, 58 ks
Obalení kmene, 58 ks
Instalace zavlažovacího vaku, 58 ks
Přihnojení, 232 ks
Zamulčování, 5,8 m3</t>
  </si>
  <si>
    <t>58 = 58,000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</si>
  <si>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</si>
  <si>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Objekt:</t>
  </si>
  <si>
    <t>SO 900</t>
  </si>
  <si>
    <t>Oprava objízdných tras</t>
  </si>
  <si>
    <t>O1</t>
  </si>
  <si>
    <t>Zemina z výkopu kód 17 05 04, předpoklad 2000 kg/m3.</t>
  </si>
  <si>
    <t>"`pol. č. 12920:` 375*2 = 750,000 [A] "_x000d_
 "`pol. č. 12931:` 5000*0,25*2 = 2500,000 [B] "_x000d_
 "`položka č. 113328 `450*2 = 900,000 [C] "_x000d_
 "`položka č. 122738 `600*2 = 1200,000 [D] "_x000d_
 "Celkové množství = 5350,000 "_x000d_
 "Celkem "5350 = 5350,000 [F]</t>
  </si>
  <si>
    <t>Úhrnná částka za projednání dočasného dopravního značení s dotčenými orgány a organizacemi a získání stanovení DIO pro realizaci oprav objízdnách tras.</t>
  </si>
  <si>
    <t>"celková opatření 1 = 1,000 [A] "_x000d_
 "Celkem "1 = 1,000 [B]</t>
  </si>
  <si>
    <t>vypracování dokumentace pro stanovení přechodné úpravy včetně projednání DIO pro provedení oprav objízdných tras</t>
  </si>
  <si>
    <t>"dokumentace 1 = 1,000 [A] "_x000d_
 "Celkem "1 = 1,000 [B]</t>
  </si>
  <si>
    <t>Stranová sanace podloží vozovky
Včetně naložení, odvozu a uložení na skládku (skládka zvolena zhotovitelem).
ZHOTOVITEL V CENĚ ZOHLEDNÍ SKUTEČNÉ NÁKLADY NA DOPRAVU NA MÍSTO ULOŽENÍ</t>
  </si>
  <si>
    <t>"`stávající konstrukční vrstva - zahliněný šterk `1*1500*0,3 = 450,000 [A] "_x000d_
 "Celkové množství = 450,000 "_x000d_
 "Celkem "450 = 450,000 [C]</t>
  </si>
  <si>
    <t>113438</t>
  </si>
  <si>
    <t>ODSTRAN KRYTU ZPEVNĚNÝCH PLOCH S ASFALT POJIVEM VČET PODKLADU, ODVOZ DO 20KM</t>
  </si>
  <si>
    <t>Odstranění podkladní asfaltobetonové vrstvy v tl. 60 mm při jejím rozpadu. Předpoklad 35 % odfrézované plochy. Bude čerpánu na základě skutečnosti po odsouhlasení TDI.
Včetně naložení, odvozu a uložení na skládku zhotovitele. Zhotovitel v ceně zohlední možnost zpětného využití vyfrézovaného materiálu na stavbě.
Plocha odměřena digitálně ze situace.
ZHOTOVITEL V CENĚ ZOHLEDNÍ SKUTEČNÉ NÁKLADY NA DOPRAVU NA MÍSTO ULOŽENÍ</t>
  </si>
  <si>
    <t>"5,5*2500*0,06*0,35 = 288,750 [A] "_x000d_
 "Celkové množství = 288,750 "_x000d_
 "Celkem "288,75 = 288,750 [C]</t>
  </si>
  <si>
    <t xml:space="preserve">Celoplošné frézování stávajícího krytu vozovky vč. zazubení stávajících vrstev v místě napojení.  
Zhotovitel v ceně zohlední možnost použití materiálu zpět na stavbě. Včetně odvozu a uložení na meziskládku zhotovitele.</t>
  </si>
  <si>
    <t>2500*5,5*0,04 = 550,000 [A]</t>
  </si>
  <si>
    <t>122738</t>
  </si>
  <si>
    <t>ODKOPÁVKY A PROKOPÁVKY OBECNÉ TŘ. I, ODVOZ DO 20KM</t>
  </si>
  <si>
    <t>"`zemina z podloží vozovky `1*1500*0,4 = 600,000 [A] "_x000d_
 "Celkové množství = 600,000 "_x000d_
 "Celkem "600 = 600,000 [C]</t>
  </si>
  <si>
    <t>12920</t>
  </si>
  <si>
    <t>ČIŠTĚNÍ KRAJNIC OD NÁNOSU</t>
  </si>
  <si>
    <t>Odstranění nezpevněné v tl 150 mm.
Včetně naložení, odvozu a uložení na skládku (skládka zvolena zhotovitelem). Zhotovitel v ceně zohlední skutečnou vzdálenost skládky.
Poplatek započítán v pol. č. 015111</t>
  </si>
  <si>
    <t>"2500*0,5*0,15*2 = 375,000 [A] "_x000d_
 "Celkové množství = 375,000 "_x000d_
 "Celkem "375 = 375,000 [C]</t>
  </si>
  <si>
    <t>12931</t>
  </si>
  <si>
    <t>ČIŠTĚNÍ PŘÍKOPŮ OD NÁNOSU DO 0,25M3/M</t>
  </si>
  <si>
    <t>Včetně naložení, odvozu a uložení na skládku (skládka zvolena zhotovitelem). Zhotovitel v ceně zohlední skutečnou vzdálenost skládky.
Poplatek započítán v pol. č. 015111</t>
  </si>
  <si>
    <t>"2500*2 = 5000,000 [A] "_x000d_
 "Celkové množství = 5000,000 "_x000d_
 "Celkem "5000 = 5000,000 [C]</t>
  </si>
  <si>
    <t>Stranová sanace podloží vozovky</t>
  </si>
  <si>
    <t>"1500*1 = 1500,000 [A] "_x000d_
 "Celkové množství = 1500,000 "_x000d_
 "Celkem "1500 = 1500,000 [C]</t>
  </si>
  <si>
    <t>21461E</t>
  </si>
  <si>
    <t>SEPARAČNÍ GEOTEXTILIE DO 500G/M2</t>
  </si>
  <si>
    <t>Stranová sanace podloží vozovky.
Separační a filtrační netkaná geotextilie typu S1 (pevnost v tahu &gt; 13kN/m) GTX-NW, S DLE TP97.</t>
  </si>
  <si>
    <t>56330</t>
  </si>
  <si>
    <t>A</t>
  </si>
  <si>
    <t>VOZOVKOVÉ VRSTVY ZE ŠTĚRKODRTI</t>
  </si>
  <si>
    <t>Stranová sanace podloží vozovky.
ŠDb fr. 0/32</t>
  </si>
  <si>
    <t>"1*1500*0,33 = 495,000 [A] "_x000d_
 "Celkové množství = 495,000 "_x000d_
 "Celkem "495 = 495,000 [C]</t>
  </si>
  <si>
    <t>B</t>
  </si>
  <si>
    <t>Stranová sanace podloží vozovky.
ŠDa fr. 0/32</t>
  </si>
  <si>
    <t>"1*1500*0,3 = 450,000 [A] "_x000d_
 "Celkové množství = 450,000 "_x000d_
 "Celkem "450 = 450,000 [C]</t>
  </si>
  <si>
    <t>"2500*0,5*2 = 2500,000 [A] "_x000d_
 "Celkové množství = 2500,000 "_x000d_
 "Celkem "2500 = 2500,000 [C]</t>
  </si>
  <si>
    <t>572113</t>
  </si>
  <si>
    <t>INFILTRAČNÍ POSTŘIK Z EMULZE DO 0,5KG/M2</t>
  </si>
  <si>
    <t>"`35% plochy `2500*5,5*0,35 = 4812,500 [A] "_x000d_
 "`stranová sanace `1500*1 = 1500,000 [C] "_x000d_
 "Celkové množství = 6312,500 "_x000d_
 "Celkem "6312,5 = 6312,500 [D]</t>
  </si>
  <si>
    <t>Spojovací postřik 0,3 kg/m2</t>
  </si>
  <si>
    <t>"2500*5,5 = 13750,000 [A] "_x000d_
 "Celkové množství = 13750,000 "_x000d_
 "Celkem "13750 = 13750,000 [C]</t>
  </si>
  <si>
    <t>ACO 11+ tl. 35 mm - pokládka včetně vyrovnávky (položka č. 5774AE)</t>
  </si>
  <si>
    <t>5774AE</t>
  </si>
  <si>
    <t>VRSTVY PRO OBNOVU A OPRAVY Z ASF BETONU ACO 11+</t>
  </si>
  <si>
    <t>příčná a podélná nerovnost stávající vozovky - vyrovnávka</t>
  </si>
  <si>
    <t>"2500*5,5*0,02 = 275,000 [A] "_x000d_
 "Celkové množství = 275,000 "_x000d_
 "Celkem "275 = 275,000 [C]</t>
  </si>
  <si>
    <t>5774EG</t>
  </si>
  <si>
    <t>VRSTVY PRO OBNOVU A OPRAVY Z ASF BETONU ACP 16+, 16S</t>
  </si>
  <si>
    <t>"`35% plochy `2500*5,5*0,06*0,35 = 288,750 [A] "_x000d_
 "`stranová sanace `1500*1*0,07 = 105,000 [C] "_x000d_
 "Celkové množství = 393,750 "_x000d_
 "Celkem "393,75 = 393,750 [D]</t>
  </si>
  <si>
    <t>914122</t>
  </si>
  <si>
    <t>DOPRAVNÍ ZNAČKY ZÁKLADNÍ VELIKOSTI OCELOVÉ TŘ RA1 - MONTÁŽ S PŘEMÍSTĚNÍM</t>
  </si>
  <si>
    <t>20 = 20,000 [A]_x000d_
 "Celkové množství "20.000000 = 20,000 [B]</t>
  </si>
  <si>
    <t>914123</t>
  </si>
  <si>
    <t>DOPRAVNÍ ZNAČKY ZÁKLADNÍ VELIKOSTI OCELOVÉ TŘ RA1 - DEMONTÁŽ</t>
  </si>
  <si>
    <t>914129</t>
  </si>
  <si>
    <t>DOPRAV ZNAČKY ZÁKLAD VEL OCEL FÓLIE TŘ 1 - NÁJEMNÉ</t>
  </si>
  <si>
    <t>KOMPLET</t>
  </si>
  <si>
    <t>Nájemné po celou dobu stavby</t>
  </si>
  <si>
    <t>1 = 1,000 [A]_x000d_
 "Celkové množství "1.000000 = 1,000 [B]</t>
  </si>
  <si>
    <t>položka zahrnuje sazbu za pronájem dopravních značek a zařízení, počet jednotek je určen jako součin počtu značek a počtu dní použití</t>
  </si>
  <si>
    <t>914622</t>
  </si>
  <si>
    <t>DOPRAV ZNAČKY 150X150CM OCEL TŘ RA1 - MONTÁŽ S PŘESUNEM</t>
  </si>
  <si>
    <t>6 = 6,000 [A]_x000d_
 "Celkové množství "6.000000 = 6,000 [B]</t>
  </si>
  <si>
    <t>Položka zahrnuje:
- demontáž stávající dopravní značky s příslušenstvím
- její přemístění z původního místa
- její osazení a montáž na místě určeném projektem
- u dočasných (provizorních) značek a zařízení údržbu po celou dobu trvání funkce, náhradu zničených nebo ztracených kusů, nutnou opravu poškozených částí
Položka nezahrnuje:
- x</t>
  </si>
  <si>
    <t>914623</t>
  </si>
  <si>
    <t>DOPRAV ZNAČKY 150X150CM OCEL TŘ RA1 - DEMONTÁŽ</t>
  </si>
  <si>
    <t>914629</t>
  </si>
  <si>
    <t>DOPRAV ZNAČKY 150X150CM OCEL FÓLIE TŘ 1 - NÁJEMNÉ</t>
  </si>
  <si>
    <t>914922</t>
  </si>
  <si>
    <t>SLOUPKY A STOJKY DZ Z OCEL TRUBEK DO PATKY MONTÁŽ S PŘESUNEM</t>
  </si>
  <si>
    <t>30 = 30,000 [A]_x000d_
 "Celkové množství "30.000000 = 30,000 [B]</t>
  </si>
  <si>
    <t>Položka zahrnuje:
- dopravu demontovaného zařízení z dočasné skládky
- osazení a montáž zařízení na místě určeném projektem
- nutnou opravu poškozených částí
Položka nezahrnuje:
- dodávku sloupku, stojky a upevňovacího zařízení</t>
  </si>
  <si>
    <t>914923</t>
  </si>
  <si>
    <t>SLOUPKY A STOJKY DZ Z OCEL TRUBEK DO PATKY DEMONTÁŽ</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</si>
  <si>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</si>
  <si>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</si>
  <si>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</si>
  <si>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</si>
  <si>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4 = 4,000 [A]_x000d_
 "Celkové množství "4.000000 = 4,000 [B]</t>
  </si>
  <si>
    <t>15 = 15,000 [A]_x000d_
 "Celkové množství "15.000000 = 15,000 [B]</t>
  </si>
  <si>
    <t>DOPRAVNÍ ZÁBRANY Z2 S FÓLIÍ TŘ 2 - NÁJEMNÉ</t>
  </si>
  <si>
    <t>položka zahrnuje sazbu za pronájem zařízení. Počet měrných jednotek se určí jako součin počtu zařízení a počtu dní použití.</t>
  </si>
  <si>
    <t>Dilatační spáry, pracovní spáry, poruchy, naložení, odvoz a uložení, zhotovitel v ceně zohlední délku odvozu.
Předpoklad - čerpáno na základě souhlasu TDS.</t>
  </si>
  <si>
    <t>"předpoklad 500 m 500*1 = 500,000 [A] "_x000d_
 "Celkové množství = 500,000 "_x000d_
 "Celkem "500 = 500,000 [C]</t>
  </si>
  <si>
    <t>Zalití spáry modifikovanou zálivkou.
Předpoklad - čerpáno na základě souhlasu TDS.</t>
  </si>
  <si>
    <t>93818</t>
  </si>
  <si>
    <t>OČIŠTĚNÍ ASFALT VOZOVEK ZAMETENÍM</t>
  </si>
  <si>
    <t>Likvidaci vzniklého odpadu nutno zahrnout do ceny položky.</t>
  </si>
  <si>
    <t>"2500*5,5 = 13750,000 [A] "_x000d_
 "`35% plochy `(2500*5,5)*0,35 = 4812,500 [C] "_x000d_
 "Celkové množství = 18562,500 "_x000d_
 "Celkem "18562,5 = 18562,500 [D]</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</si>
</sst>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styles" Target="styles.xml" /><Relationship Id="rId49" Type="http://schemas.openxmlformats.org/officeDocument/2006/relationships/theme" Target="theme/theme1.xml" /><Relationship Id="rId50" Type="http://schemas.openxmlformats.org/officeDocument/2006/relationships/calcChain" Target="calcChain.xml" /><Relationship Id="rId5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SUMIFS(I8:I64,A8:A64,"SD")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61</v>
      </c>
      <c r="F42" s="37"/>
      <c r="G42" s="37"/>
      <c r="H42" s="37"/>
      <c r="I42" s="37"/>
      <c r="J42" s="38"/>
    </row>
    <row r="43">
      <c r="A43" s="29" t="s">
        <v>32</v>
      </c>
      <c r="B43" s="36"/>
      <c r="C43" s="37"/>
      <c r="D43" s="37"/>
      <c r="E43" s="39" t="s">
        <v>62</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65</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613</v>
      </c>
      <c r="I3" s="16">
        <f>SUMIFS(I8:I32,A8:A32,"SD")</f>
        <v>0</v>
      </c>
      <c r="J3" s="9"/>
      <c r="O3">
        <v>0</v>
      </c>
      <c r="P3">
        <v>2</v>
      </c>
    </row>
    <row r="4">
      <c r="A4" s="10" t="s">
        <v>8</v>
      </c>
      <c r="B4" s="11" t="s">
        <v>9</v>
      </c>
      <c r="C4" s="12" t="s">
        <v>613</v>
      </c>
      <c r="D4" s="13"/>
      <c r="E4" s="14" t="s">
        <v>614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118.76600000000001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615</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140.07599999999999</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616</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106.28400000000001</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617</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427.06400000000002</v>
      </c>
      <c r="H21" s="34">
        <v>0</v>
      </c>
      <c r="I21" s="34">
        <f>ROUND(G21*H21,P4)</f>
        <v>0</v>
      </c>
      <c r="J21" s="29"/>
      <c r="O21" s="35">
        <f>I21*0.21</f>
        <v>0</v>
      </c>
      <c r="P21">
        <v>3</v>
      </c>
    </row>
    <row r="22" ht="72">
      <c r="A22" s="29" t="s">
        <v>30</v>
      </c>
      <c r="B22" s="36"/>
      <c r="C22" s="37"/>
      <c r="D22" s="37"/>
      <c r="E22" s="31" t="s">
        <v>466</v>
      </c>
      <c r="F22" s="37"/>
      <c r="G22" s="37"/>
      <c r="H22" s="37"/>
      <c r="I22" s="37"/>
      <c r="J22" s="38"/>
    </row>
    <row r="23" ht="72">
      <c r="A23" s="29" t="s">
        <v>32</v>
      </c>
      <c r="B23" s="36"/>
      <c r="C23" s="37"/>
      <c r="D23" s="37"/>
      <c r="E23" s="39" t="s">
        <v>618</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278.08999999999997</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619</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68.938000000000002</v>
      </c>
      <c r="H29" s="34">
        <v>0</v>
      </c>
      <c r="I29" s="34">
        <f>ROUND(G29*H29,P4)</f>
        <v>0</v>
      </c>
      <c r="J29" s="29"/>
      <c r="O29" s="35">
        <f>I29*0.21</f>
        <v>0</v>
      </c>
      <c r="P29">
        <v>3</v>
      </c>
    </row>
    <row r="30">
      <c r="A30" s="29" t="s">
        <v>30</v>
      </c>
      <c r="B30" s="36"/>
      <c r="C30" s="37"/>
      <c r="D30" s="37"/>
      <c r="E30" s="43" t="s">
        <v>27</v>
      </c>
      <c r="F30" s="37"/>
      <c r="G30" s="37"/>
      <c r="H30" s="37"/>
      <c r="I30" s="37"/>
      <c r="J30" s="38"/>
    </row>
    <row r="31" ht="57.6">
      <c r="A31" s="29" t="s">
        <v>32</v>
      </c>
      <c r="B31" s="36"/>
      <c r="C31" s="37"/>
      <c r="D31" s="37"/>
      <c r="E31" s="39" t="s">
        <v>620</v>
      </c>
      <c r="F31" s="37"/>
      <c r="G31" s="37"/>
      <c r="H31" s="37"/>
      <c r="I31" s="37"/>
      <c r="J31" s="38"/>
    </row>
    <row r="32" ht="158.4">
      <c r="A32" s="29" t="s">
        <v>34</v>
      </c>
      <c r="B32" s="40"/>
      <c r="C32" s="41"/>
      <c r="D32" s="41"/>
      <c r="E32" s="31" t="s">
        <v>457</v>
      </c>
      <c r="F32" s="41"/>
      <c r="G32" s="41"/>
      <c r="H32" s="41"/>
      <c r="I32" s="41"/>
      <c r="J3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621</v>
      </c>
      <c r="I3" s="16">
        <f>SUMIFS(I8:I95,A8:A95,"SD")</f>
        <v>0</v>
      </c>
      <c r="J3" s="9"/>
      <c r="O3">
        <v>0</v>
      </c>
      <c r="P3">
        <v>2</v>
      </c>
    </row>
    <row r="4" ht="27.6">
      <c r="A4" s="10" t="s">
        <v>8</v>
      </c>
      <c r="B4" s="11" t="s">
        <v>9</v>
      </c>
      <c r="C4" s="12" t="s">
        <v>621</v>
      </c>
      <c r="D4" s="13"/>
      <c r="E4" s="14" t="s">
        <v>622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SUMIFS(I9:I32,A9:A32,"P")</f>
        <v>0</v>
      </c>
      <c r="J8" s="28"/>
    </row>
    <row r="9">
      <c r="A9" s="29" t="s">
        <v>25</v>
      </c>
      <c r="B9" s="29">
        <v>1</v>
      </c>
      <c r="C9" s="30" t="s">
        <v>124</v>
      </c>
      <c r="D9" s="29" t="s">
        <v>27</v>
      </c>
      <c r="E9" s="31" t="s">
        <v>125</v>
      </c>
      <c r="F9" s="32" t="s">
        <v>126</v>
      </c>
      <c r="G9" s="33">
        <v>0.59999999999999998</v>
      </c>
      <c r="H9" s="34">
        <v>0</v>
      </c>
      <c r="I9" s="34">
        <f>ROUND(G9*H9,P4)</f>
        <v>0</v>
      </c>
      <c r="J9" s="29"/>
      <c r="O9" s="35">
        <f>I9*0.21</f>
        <v>0</v>
      </c>
      <c r="P9">
        <v>3</v>
      </c>
    </row>
    <row r="10" ht="28.8">
      <c r="A10" s="29" t="s">
        <v>30</v>
      </c>
      <c r="B10" s="36"/>
      <c r="C10" s="37"/>
      <c r="D10" s="37"/>
      <c r="E10" s="31" t="s">
        <v>623</v>
      </c>
      <c r="F10" s="37"/>
      <c r="G10" s="37"/>
      <c r="H10" s="37"/>
      <c r="I10" s="37"/>
      <c r="J10" s="38"/>
    </row>
    <row r="11" ht="28.8">
      <c r="A11" s="29" t="s">
        <v>32</v>
      </c>
      <c r="B11" s="36"/>
      <c r="C11" s="37"/>
      <c r="D11" s="37"/>
      <c r="E11" s="39" t="s">
        <v>624</v>
      </c>
      <c r="F11" s="37"/>
      <c r="G11" s="37"/>
      <c r="H11" s="37"/>
      <c r="I11" s="37"/>
      <c r="J11" s="38"/>
    </row>
    <row r="12" ht="129.6">
      <c r="A12" s="29" t="s">
        <v>34</v>
      </c>
      <c r="B12" s="36"/>
      <c r="C12" s="37"/>
      <c r="D12" s="37"/>
      <c r="E12" s="31" t="s">
        <v>129</v>
      </c>
      <c r="F12" s="37"/>
      <c r="G12" s="37"/>
      <c r="H12" s="37"/>
      <c r="I12" s="37"/>
      <c r="J12" s="38"/>
    </row>
    <row r="13">
      <c r="A13" s="29" t="s">
        <v>25</v>
      </c>
      <c r="B13" s="29">
        <v>2</v>
      </c>
      <c r="C13" s="30" t="s">
        <v>625</v>
      </c>
      <c r="D13" s="29" t="s">
        <v>27</v>
      </c>
      <c r="E13" s="31" t="s">
        <v>626</v>
      </c>
      <c r="F13" s="32" t="s">
        <v>145</v>
      </c>
      <c r="G13" s="33">
        <v>20</v>
      </c>
      <c r="H13" s="34">
        <v>0</v>
      </c>
      <c r="I13" s="34">
        <f>ROUND(G13*H13,P4)</f>
        <v>0</v>
      </c>
      <c r="J13" s="29"/>
      <c r="O13" s="35">
        <f>I13*0.21</f>
        <v>0</v>
      </c>
      <c r="P13">
        <v>3</v>
      </c>
    </row>
    <row r="14">
      <c r="A14" s="29" t="s">
        <v>30</v>
      </c>
      <c r="B14" s="36"/>
      <c r="C14" s="37"/>
      <c r="D14" s="37"/>
      <c r="E14" s="43" t="s">
        <v>27</v>
      </c>
      <c r="F14" s="37"/>
      <c r="G14" s="37"/>
      <c r="H14" s="37"/>
      <c r="I14" s="37"/>
      <c r="J14" s="38"/>
    </row>
    <row r="15">
      <c r="A15" s="29" t="s">
        <v>32</v>
      </c>
      <c r="B15" s="36"/>
      <c r="C15" s="37"/>
      <c r="D15" s="37"/>
      <c r="E15" s="39" t="s">
        <v>627</v>
      </c>
      <c r="F15" s="37"/>
      <c r="G15" s="37"/>
      <c r="H15" s="37"/>
      <c r="I15" s="37"/>
      <c r="J15" s="38"/>
    </row>
    <row r="16" ht="100.8">
      <c r="A16" s="29" t="s">
        <v>34</v>
      </c>
      <c r="B16" s="36"/>
      <c r="C16" s="37"/>
      <c r="D16" s="37"/>
      <c r="E16" s="31" t="s">
        <v>182</v>
      </c>
      <c r="F16" s="37"/>
      <c r="G16" s="37"/>
      <c r="H16" s="37"/>
      <c r="I16" s="37"/>
      <c r="J16" s="38"/>
    </row>
    <row r="17">
      <c r="A17" s="29" t="s">
        <v>25</v>
      </c>
      <c r="B17" s="29">
        <v>3</v>
      </c>
      <c r="C17" s="30" t="s">
        <v>192</v>
      </c>
      <c r="D17" s="29" t="s">
        <v>27</v>
      </c>
      <c r="E17" s="31" t="s">
        <v>193</v>
      </c>
      <c r="F17" s="32" t="s">
        <v>126</v>
      </c>
      <c r="G17" s="33">
        <v>3.7799999999999998</v>
      </c>
      <c r="H17" s="34">
        <v>0</v>
      </c>
      <c r="I17" s="34">
        <f>ROUND(G17*H17,P4)</f>
        <v>0</v>
      </c>
      <c r="J17" s="29"/>
      <c r="O17" s="35">
        <f>I17*0.21</f>
        <v>0</v>
      </c>
      <c r="P17">
        <v>3</v>
      </c>
    </row>
    <row r="18" ht="72">
      <c r="A18" s="29" t="s">
        <v>30</v>
      </c>
      <c r="B18" s="36"/>
      <c r="C18" s="37"/>
      <c r="D18" s="37"/>
      <c r="E18" s="31" t="s">
        <v>628</v>
      </c>
      <c r="F18" s="37"/>
      <c r="G18" s="37"/>
      <c r="H18" s="37"/>
      <c r="I18" s="37"/>
      <c r="J18" s="38"/>
    </row>
    <row r="19" ht="129.6">
      <c r="A19" s="29" t="s">
        <v>32</v>
      </c>
      <c r="B19" s="36"/>
      <c r="C19" s="37"/>
      <c r="D19" s="37"/>
      <c r="E19" s="39" t="s">
        <v>629</v>
      </c>
      <c r="F19" s="37"/>
      <c r="G19" s="37"/>
      <c r="H19" s="37"/>
      <c r="I19" s="37"/>
      <c r="J19" s="38"/>
    </row>
    <row r="20" ht="409.5">
      <c r="A20" s="29" t="s">
        <v>34</v>
      </c>
      <c r="B20" s="36"/>
      <c r="C20" s="37"/>
      <c r="D20" s="37"/>
      <c r="E20" s="31" t="s">
        <v>191</v>
      </c>
      <c r="F20" s="37"/>
      <c r="G20" s="37"/>
      <c r="H20" s="37"/>
      <c r="I20" s="37"/>
      <c r="J20" s="38"/>
    </row>
    <row r="21">
      <c r="A21" s="29" t="s">
        <v>25</v>
      </c>
      <c r="B21" s="29">
        <v>4</v>
      </c>
      <c r="C21" s="30" t="s">
        <v>196</v>
      </c>
      <c r="D21" s="29" t="s">
        <v>27</v>
      </c>
      <c r="E21" s="31" t="s">
        <v>197</v>
      </c>
      <c r="F21" s="32" t="s">
        <v>126</v>
      </c>
      <c r="G21" s="33">
        <v>3.7799999999999998</v>
      </c>
      <c r="H21" s="34">
        <v>0</v>
      </c>
      <c r="I21" s="34">
        <f>ROUND(G21*H21,P4)</f>
        <v>0</v>
      </c>
      <c r="J21" s="29"/>
      <c r="O21" s="35">
        <f>I21*0.21</f>
        <v>0</v>
      </c>
      <c r="P21">
        <v>3</v>
      </c>
    </row>
    <row r="22" ht="43.2">
      <c r="A22" s="29" t="s">
        <v>30</v>
      </c>
      <c r="B22" s="36"/>
      <c r="C22" s="37"/>
      <c r="D22" s="37"/>
      <c r="E22" s="31" t="s">
        <v>630</v>
      </c>
      <c r="F22" s="37"/>
      <c r="G22" s="37"/>
      <c r="H22" s="37"/>
      <c r="I22" s="37"/>
      <c r="J22" s="38"/>
    </row>
    <row r="23">
      <c r="A23" s="29" t="s">
        <v>32</v>
      </c>
      <c r="B23" s="36"/>
      <c r="C23" s="37"/>
      <c r="D23" s="37"/>
      <c r="E23" s="39" t="s">
        <v>631</v>
      </c>
      <c r="F23" s="37"/>
      <c r="G23" s="37"/>
      <c r="H23" s="37"/>
      <c r="I23" s="37"/>
      <c r="J23" s="38"/>
    </row>
    <row r="24" ht="216">
      <c r="A24" s="29" t="s">
        <v>34</v>
      </c>
      <c r="B24" s="36"/>
      <c r="C24" s="37"/>
      <c r="D24" s="37"/>
      <c r="E24" s="31" t="s">
        <v>632</v>
      </c>
      <c r="F24" s="37"/>
      <c r="G24" s="37"/>
      <c r="H24" s="37"/>
      <c r="I24" s="37"/>
      <c r="J24" s="38"/>
    </row>
    <row r="25">
      <c r="A25" s="29" t="s">
        <v>25</v>
      </c>
      <c r="B25" s="29">
        <v>5</v>
      </c>
      <c r="C25" s="30" t="s">
        <v>201</v>
      </c>
      <c r="D25" s="29" t="s">
        <v>27</v>
      </c>
      <c r="E25" s="31" t="s">
        <v>202</v>
      </c>
      <c r="F25" s="32" t="s">
        <v>126</v>
      </c>
      <c r="G25" s="33">
        <v>11.34</v>
      </c>
      <c r="H25" s="34">
        <v>0</v>
      </c>
      <c r="I25" s="34">
        <f>ROUND(G25*H25,P4)</f>
        <v>0</v>
      </c>
      <c r="J25" s="29"/>
      <c r="O25" s="35">
        <f>I25*0.21</f>
        <v>0</v>
      </c>
      <c r="P25">
        <v>3</v>
      </c>
    </row>
    <row r="26" ht="43.2">
      <c r="A26" s="29" t="s">
        <v>30</v>
      </c>
      <c r="B26" s="36"/>
      <c r="C26" s="37"/>
      <c r="D26" s="37"/>
      <c r="E26" s="31" t="s">
        <v>633</v>
      </c>
      <c r="F26" s="37"/>
      <c r="G26" s="37"/>
      <c r="H26" s="37"/>
      <c r="I26" s="37"/>
      <c r="J26" s="38"/>
    </row>
    <row r="27" ht="28.8">
      <c r="A27" s="29" t="s">
        <v>32</v>
      </c>
      <c r="B27" s="36"/>
      <c r="C27" s="37"/>
      <c r="D27" s="37"/>
      <c r="E27" s="39" t="s">
        <v>634</v>
      </c>
      <c r="F27" s="37"/>
      <c r="G27" s="37"/>
      <c r="H27" s="37"/>
      <c r="I27" s="37"/>
      <c r="J27" s="38"/>
    </row>
    <row r="28" ht="316.8">
      <c r="A28" s="29" t="s">
        <v>34</v>
      </c>
      <c r="B28" s="36"/>
      <c r="C28" s="37"/>
      <c r="D28" s="37"/>
      <c r="E28" s="31" t="s">
        <v>205</v>
      </c>
      <c r="F28" s="37"/>
      <c r="G28" s="37"/>
      <c r="H28" s="37"/>
      <c r="I28" s="37"/>
      <c r="J28" s="38"/>
    </row>
    <row r="29">
      <c r="A29" s="29" t="s">
        <v>25</v>
      </c>
      <c r="B29" s="29">
        <v>6</v>
      </c>
      <c r="C29" s="30" t="s">
        <v>225</v>
      </c>
      <c r="D29" s="29" t="s">
        <v>27</v>
      </c>
      <c r="E29" s="31" t="s">
        <v>226</v>
      </c>
      <c r="F29" s="32" t="s">
        <v>109</v>
      </c>
      <c r="G29" s="33">
        <v>67.489999999999995</v>
      </c>
      <c r="H29" s="34">
        <v>0</v>
      </c>
      <c r="I29" s="34">
        <f>ROUND(G29*H29,P4)</f>
        <v>0</v>
      </c>
      <c r="J29" s="29"/>
      <c r="O29" s="35">
        <f>I29*0.21</f>
        <v>0</v>
      </c>
      <c r="P29">
        <v>3</v>
      </c>
    </row>
    <row r="30" ht="28.8">
      <c r="A30" s="29" t="s">
        <v>30</v>
      </c>
      <c r="B30" s="36"/>
      <c r="C30" s="37"/>
      <c r="D30" s="37"/>
      <c r="E30" s="31" t="s">
        <v>635</v>
      </c>
      <c r="F30" s="37"/>
      <c r="G30" s="37"/>
      <c r="H30" s="37"/>
      <c r="I30" s="37"/>
      <c r="J30" s="38"/>
    </row>
    <row r="31">
      <c r="A31" s="29" t="s">
        <v>32</v>
      </c>
      <c r="B31" s="36"/>
      <c r="C31" s="37"/>
      <c r="D31" s="37"/>
      <c r="E31" s="39" t="s">
        <v>636</v>
      </c>
      <c r="F31" s="37"/>
      <c r="G31" s="37"/>
      <c r="H31" s="37"/>
      <c r="I31" s="37"/>
      <c r="J31" s="38"/>
    </row>
    <row r="32" ht="72">
      <c r="A32" s="29" t="s">
        <v>34</v>
      </c>
      <c r="B32" s="36"/>
      <c r="C32" s="37"/>
      <c r="D32" s="37"/>
      <c r="E32" s="31" t="s">
        <v>229</v>
      </c>
      <c r="F32" s="37"/>
      <c r="G32" s="37"/>
      <c r="H32" s="37"/>
      <c r="I32" s="37"/>
      <c r="J32" s="38"/>
    </row>
    <row r="33">
      <c r="A33" s="23" t="s">
        <v>22</v>
      </c>
      <c r="B33" s="24"/>
      <c r="C33" s="25" t="s">
        <v>271</v>
      </c>
      <c r="D33" s="26"/>
      <c r="E33" s="23" t="s">
        <v>272</v>
      </c>
      <c r="F33" s="26"/>
      <c r="G33" s="26"/>
      <c r="H33" s="26"/>
      <c r="I33" s="27">
        <f>SUMIFS(I34:I53,A34:A53,"P")</f>
        <v>0</v>
      </c>
      <c r="J33" s="28"/>
    </row>
    <row r="34">
      <c r="A34" s="29" t="s">
        <v>25</v>
      </c>
      <c r="B34" s="29">
        <v>7</v>
      </c>
      <c r="C34" s="30" t="s">
        <v>273</v>
      </c>
      <c r="D34" s="29" t="s">
        <v>27</v>
      </c>
      <c r="E34" s="31" t="s">
        <v>274</v>
      </c>
      <c r="F34" s="32" t="s">
        <v>126</v>
      </c>
      <c r="G34" s="33">
        <v>2.6640000000000001</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637</v>
      </c>
      <c r="F36" s="37"/>
      <c r="G36" s="37"/>
      <c r="H36" s="37"/>
      <c r="I36" s="37"/>
      <c r="J36" s="38"/>
    </row>
    <row r="37" ht="409.5">
      <c r="A37" s="29" t="s">
        <v>34</v>
      </c>
      <c r="B37" s="36"/>
      <c r="C37" s="37"/>
      <c r="D37" s="37"/>
      <c r="E37" s="31" t="s">
        <v>276</v>
      </c>
      <c r="F37" s="37"/>
      <c r="G37" s="37"/>
      <c r="H37" s="37"/>
      <c r="I37" s="37"/>
      <c r="J37" s="38"/>
    </row>
    <row r="38">
      <c r="A38" s="29" t="s">
        <v>25</v>
      </c>
      <c r="B38" s="29">
        <v>8</v>
      </c>
      <c r="C38" s="30" t="s">
        <v>638</v>
      </c>
      <c r="D38" s="29" t="s">
        <v>27</v>
      </c>
      <c r="E38" s="31" t="s">
        <v>639</v>
      </c>
      <c r="F38" s="32" t="s">
        <v>126</v>
      </c>
      <c r="G38" s="33">
        <v>6.9260000000000002</v>
      </c>
      <c r="H38" s="34">
        <v>0</v>
      </c>
      <c r="I38" s="34">
        <f>ROUND(G38*H38,P4)</f>
        <v>0</v>
      </c>
      <c r="J38" s="29"/>
      <c r="O38" s="35">
        <f>I38*0.21</f>
        <v>0</v>
      </c>
      <c r="P38">
        <v>3</v>
      </c>
    </row>
    <row r="39">
      <c r="A39" s="29" t="s">
        <v>30</v>
      </c>
      <c r="B39" s="36"/>
      <c r="C39" s="37"/>
      <c r="D39" s="37"/>
      <c r="E39" s="43" t="s">
        <v>27</v>
      </c>
      <c r="F39" s="37"/>
      <c r="G39" s="37"/>
      <c r="H39" s="37"/>
      <c r="I39" s="37"/>
      <c r="J39" s="38"/>
    </row>
    <row r="40">
      <c r="A40" s="29" t="s">
        <v>32</v>
      </c>
      <c r="B40" s="36"/>
      <c r="C40" s="37"/>
      <c r="D40" s="37"/>
      <c r="E40" s="39" t="s">
        <v>640</v>
      </c>
      <c r="F40" s="37"/>
      <c r="G40" s="37"/>
      <c r="H40" s="37"/>
      <c r="I40" s="37"/>
      <c r="J40" s="38"/>
    </row>
    <row r="41" ht="409.5">
      <c r="A41" s="29" t="s">
        <v>34</v>
      </c>
      <c r="B41" s="36"/>
      <c r="C41" s="37"/>
      <c r="D41" s="37"/>
      <c r="E41" s="31" t="s">
        <v>276</v>
      </c>
      <c r="F41" s="37"/>
      <c r="G41" s="37"/>
      <c r="H41" s="37"/>
      <c r="I41" s="37"/>
      <c r="J41" s="38"/>
    </row>
    <row r="42">
      <c r="A42" s="29" t="s">
        <v>25</v>
      </c>
      <c r="B42" s="29">
        <v>9</v>
      </c>
      <c r="C42" s="30" t="s">
        <v>282</v>
      </c>
      <c r="D42" s="29" t="s">
        <v>27</v>
      </c>
      <c r="E42" s="31" t="s">
        <v>283</v>
      </c>
      <c r="F42" s="32" t="s">
        <v>126</v>
      </c>
      <c r="G42" s="33">
        <v>6.2999999999999998</v>
      </c>
      <c r="H42" s="34">
        <v>0</v>
      </c>
      <c r="I42" s="34">
        <f>ROUND(G42*H42,P4)</f>
        <v>0</v>
      </c>
      <c r="J42" s="29"/>
      <c r="O42" s="35">
        <f>I42*0.21</f>
        <v>0</v>
      </c>
      <c r="P42">
        <v>3</v>
      </c>
    </row>
    <row r="43" ht="43.2">
      <c r="A43" s="29" t="s">
        <v>30</v>
      </c>
      <c r="B43" s="36"/>
      <c r="C43" s="37"/>
      <c r="D43" s="37"/>
      <c r="E43" s="31" t="s">
        <v>641</v>
      </c>
      <c r="F43" s="37"/>
      <c r="G43" s="37"/>
      <c r="H43" s="37"/>
      <c r="I43" s="37"/>
      <c r="J43" s="38"/>
    </row>
    <row r="44" ht="86.4">
      <c r="A44" s="29" t="s">
        <v>32</v>
      </c>
      <c r="B44" s="36"/>
      <c r="C44" s="37"/>
      <c r="D44" s="37"/>
      <c r="E44" s="39" t="s">
        <v>642</v>
      </c>
      <c r="F44" s="37"/>
      <c r="G44" s="37"/>
      <c r="H44" s="37"/>
      <c r="I44" s="37"/>
      <c r="J44" s="38"/>
    </row>
    <row r="45" ht="100.8">
      <c r="A45" s="29" t="s">
        <v>34</v>
      </c>
      <c r="B45" s="36"/>
      <c r="C45" s="37"/>
      <c r="D45" s="37"/>
      <c r="E45" s="31" t="s">
        <v>263</v>
      </c>
      <c r="F45" s="37"/>
      <c r="G45" s="37"/>
      <c r="H45" s="37"/>
      <c r="I45" s="37"/>
      <c r="J45" s="38"/>
    </row>
    <row r="46">
      <c r="A46" s="29" t="s">
        <v>25</v>
      </c>
      <c r="B46" s="29">
        <v>10</v>
      </c>
      <c r="C46" s="30" t="s">
        <v>643</v>
      </c>
      <c r="D46" s="29" t="s">
        <v>27</v>
      </c>
      <c r="E46" s="31" t="s">
        <v>644</v>
      </c>
      <c r="F46" s="32" t="s">
        <v>126</v>
      </c>
      <c r="G46" s="33">
        <v>9.5990000000000002</v>
      </c>
      <c r="H46" s="34">
        <v>0</v>
      </c>
      <c r="I46" s="34">
        <f>ROUND(G46*H46,P4)</f>
        <v>0</v>
      </c>
      <c r="J46" s="29"/>
      <c r="O46" s="35">
        <f>I46*0.21</f>
        <v>0</v>
      </c>
      <c r="P46">
        <v>3</v>
      </c>
    </row>
    <row r="47" ht="57.6">
      <c r="A47" s="29" t="s">
        <v>30</v>
      </c>
      <c r="B47" s="36"/>
      <c r="C47" s="37"/>
      <c r="D47" s="37"/>
      <c r="E47" s="31" t="s">
        <v>645</v>
      </c>
      <c r="F47" s="37"/>
      <c r="G47" s="37"/>
      <c r="H47" s="37"/>
      <c r="I47" s="37"/>
      <c r="J47" s="38"/>
    </row>
    <row r="48" ht="100.8">
      <c r="A48" s="29" t="s">
        <v>32</v>
      </c>
      <c r="B48" s="36"/>
      <c r="C48" s="37"/>
      <c r="D48" s="37"/>
      <c r="E48" s="39" t="s">
        <v>646</v>
      </c>
      <c r="F48" s="37"/>
      <c r="G48" s="37"/>
      <c r="H48" s="37"/>
      <c r="I48" s="37"/>
      <c r="J48" s="38"/>
    </row>
    <row r="49" ht="144">
      <c r="A49" s="29" t="s">
        <v>34</v>
      </c>
      <c r="B49" s="36"/>
      <c r="C49" s="37"/>
      <c r="D49" s="37"/>
      <c r="E49" s="31" t="s">
        <v>647</v>
      </c>
      <c r="F49" s="37"/>
      <c r="G49" s="37"/>
      <c r="H49" s="37"/>
      <c r="I49" s="37"/>
      <c r="J49" s="38"/>
    </row>
    <row r="50">
      <c r="A50" s="29" t="s">
        <v>25</v>
      </c>
      <c r="B50" s="29">
        <v>11</v>
      </c>
      <c r="C50" s="30" t="s">
        <v>648</v>
      </c>
      <c r="D50" s="29" t="s">
        <v>27</v>
      </c>
      <c r="E50" s="31" t="s">
        <v>649</v>
      </c>
      <c r="F50" s="32" t="s">
        <v>126</v>
      </c>
      <c r="G50" s="33">
        <v>3.1499999999999999</v>
      </c>
      <c r="H50" s="34">
        <v>0</v>
      </c>
      <c r="I50" s="34">
        <f>ROUND(G50*H50,P4)</f>
        <v>0</v>
      </c>
      <c r="J50" s="29"/>
      <c r="O50" s="35">
        <f>I50*0.21</f>
        <v>0</v>
      </c>
      <c r="P50">
        <v>3</v>
      </c>
    </row>
    <row r="51" ht="43.2">
      <c r="A51" s="29" t="s">
        <v>30</v>
      </c>
      <c r="B51" s="36"/>
      <c r="C51" s="37"/>
      <c r="D51" s="37"/>
      <c r="E51" s="31" t="s">
        <v>650</v>
      </c>
      <c r="F51" s="37"/>
      <c r="G51" s="37"/>
      <c r="H51" s="37"/>
      <c r="I51" s="37"/>
      <c r="J51" s="38"/>
    </row>
    <row r="52" ht="72">
      <c r="A52" s="29" t="s">
        <v>32</v>
      </c>
      <c r="B52" s="36"/>
      <c r="C52" s="37"/>
      <c r="D52" s="37"/>
      <c r="E52" s="39" t="s">
        <v>651</v>
      </c>
      <c r="F52" s="37"/>
      <c r="G52" s="37"/>
      <c r="H52" s="37"/>
      <c r="I52" s="37"/>
      <c r="J52" s="38"/>
    </row>
    <row r="53" ht="409.5">
      <c r="A53" s="29" t="s">
        <v>34</v>
      </c>
      <c r="B53" s="36"/>
      <c r="C53" s="37"/>
      <c r="D53" s="37"/>
      <c r="E53" s="31" t="s">
        <v>652</v>
      </c>
      <c r="F53" s="37"/>
      <c r="G53" s="37"/>
      <c r="H53" s="37"/>
      <c r="I53" s="37"/>
      <c r="J53" s="38"/>
    </row>
    <row r="54">
      <c r="A54" s="23" t="s">
        <v>22</v>
      </c>
      <c r="B54" s="24"/>
      <c r="C54" s="25" t="s">
        <v>338</v>
      </c>
      <c r="D54" s="26"/>
      <c r="E54" s="23" t="s">
        <v>339</v>
      </c>
      <c r="F54" s="26"/>
      <c r="G54" s="26"/>
      <c r="H54" s="26"/>
      <c r="I54" s="27">
        <f>SUMIFS(I55:I58,A55:A58,"P")</f>
        <v>0</v>
      </c>
      <c r="J54" s="28"/>
    </row>
    <row r="55">
      <c r="A55" s="29" t="s">
        <v>25</v>
      </c>
      <c r="B55" s="29">
        <v>12</v>
      </c>
      <c r="C55" s="30" t="s">
        <v>653</v>
      </c>
      <c r="D55" s="29" t="s">
        <v>27</v>
      </c>
      <c r="E55" s="31" t="s">
        <v>654</v>
      </c>
      <c r="F55" s="32" t="s">
        <v>145</v>
      </c>
      <c r="G55" s="33">
        <v>12</v>
      </c>
      <c r="H55" s="34">
        <v>0</v>
      </c>
      <c r="I55" s="34">
        <f>ROUND(G55*H55,P4)</f>
        <v>0</v>
      </c>
      <c r="J55" s="29"/>
      <c r="O55" s="35">
        <f>I55*0.21</f>
        <v>0</v>
      </c>
      <c r="P55">
        <v>3</v>
      </c>
    </row>
    <row r="56" ht="43.2">
      <c r="A56" s="29" t="s">
        <v>30</v>
      </c>
      <c r="B56" s="36"/>
      <c r="C56" s="37"/>
      <c r="D56" s="37"/>
      <c r="E56" s="31" t="s">
        <v>655</v>
      </c>
      <c r="F56" s="37"/>
      <c r="G56" s="37"/>
      <c r="H56" s="37"/>
      <c r="I56" s="37"/>
      <c r="J56" s="38"/>
    </row>
    <row r="57" ht="28.8">
      <c r="A57" s="29" t="s">
        <v>32</v>
      </c>
      <c r="B57" s="36"/>
      <c r="C57" s="37"/>
      <c r="D57" s="37"/>
      <c r="E57" s="39" t="s">
        <v>656</v>
      </c>
      <c r="F57" s="37"/>
      <c r="G57" s="37"/>
      <c r="H57" s="37"/>
      <c r="I57" s="37"/>
      <c r="J57" s="38"/>
    </row>
    <row r="58" ht="316.8">
      <c r="A58" s="29" t="s">
        <v>34</v>
      </c>
      <c r="B58" s="36"/>
      <c r="C58" s="37"/>
      <c r="D58" s="37"/>
      <c r="E58" s="31" t="s">
        <v>344</v>
      </c>
      <c r="F58" s="37"/>
      <c r="G58" s="37"/>
      <c r="H58" s="37"/>
      <c r="I58" s="37"/>
      <c r="J58" s="38"/>
    </row>
    <row r="59">
      <c r="A59" s="23" t="s">
        <v>22</v>
      </c>
      <c r="B59" s="24"/>
      <c r="C59" s="25" t="s">
        <v>370</v>
      </c>
      <c r="D59" s="26"/>
      <c r="E59" s="23" t="s">
        <v>371</v>
      </c>
      <c r="F59" s="26"/>
      <c r="G59" s="26"/>
      <c r="H59" s="26"/>
      <c r="I59" s="27">
        <f>SUMIFS(I60:I95,A60:A95,"P")</f>
        <v>0</v>
      </c>
      <c r="J59" s="28"/>
    </row>
    <row r="60">
      <c r="A60" s="29" t="s">
        <v>25</v>
      </c>
      <c r="B60" s="29">
        <v>13</v>
      </c>
      <c r="C60" s="30" t="s">
        <v>657</v>
      </c>
      <c r="D60" s="29" t="s">
        <v>27</v>
      </c>
      <c r="E60" s="31" t="s">
        <v>658</v>
      </c>
      <c r="F60" s="32" t="s">
        <v>145</v>
      </c>
      <c r="G60" s="33">
        <v>7</v>
      </c>
      <c r="H60" s="34">
        <v>0</v>
      </c>
      <c r="I60" s="34">
        <f>ROUND(G60*H60,P4)</f>
        <v>0</v>
      </c>
      <c r="J60" s="29"/>
      <c r="O60" s="35">
        <f>I60*0.21</f>
        <v>0</v>
      </c>
      <c r="P60">
        <v>3</v>
      </c>
    </row>
    <row r="61">
      <c r="A61" s="29" t="s">
        <v>30</v>
      </c>
      <c r="B61" s="36"/>
      <c r="C61" s="37"/>
      <c r="D61" s="37"/>
      <c r="E61" s="43" t="s">
        <v>27</v>
      </c>
      <c r="F61" s="37"/>
      <c r="G61" s="37"/>
      <c r="H61" s="37"/>
      <c r="I61" s="37"/>
      <c r="J61" s="38"/>
    </row>
    <row r="62">
      <c r="A62" s="29" t="s">
        <v>32</v>
      </c>
      <c r="B62" s="36"/>
      <c r="C62" s="37"/>
      <c r="D62" s="37"/>
      <c r="E62" s="39" t="s">
        <v>659</v>
      </c>
      <c r="F62" s="37"/>
      <c r="G62" s="37"/>
      <c r="H62" s="37"/>
      <c r="I62" s="37"/>
      <c r="J62" s="38"/>
    </row>
    <row r="63" ht="100.8">
      <c r="A63" s="29" t="s">
        <v>34</v>
      </c>
      <c r="B63" s="36"/>
      <c r="C63" s="37"/>
      <c r="D63" s="37"/>
      <c r="E63" s="31" t="s">
        <v>660</v>
      </c>
      <c r="F63" s="37"/>
      <c r="G63" s="37"/>
      <c r="H63" s="37"/>
      <c r="I63" s="37"/>
      <c r="J63" s="38"/>
    </row>
    <row r="64">
      <c r="A64" s="29" t="s">
        <v>25</v>
      </c>
      <c r="B64" s="29">
        <v>14</v>
      </c>
      <c r="C64" s="30" t="s">
        <v>661</v>
      </c>
      <c r="D64" s="29" t="s">
        <v>27</v>
      </c>
      <c r="E64" s="31" t="s">
        <v>662</v>
      </c>
      <c r="F64" s="32" t="s">
        <v>145</v>
      </c>
      <c r="G64" s="33">
        <v>7</v>
      </c>
      <c r="H64" s="34">
        <v>0</v>
      </c>
      <c r="I64" s="34">
        <f>ROUND(G64*H64,P4)</f>
        <v>0</v>
      </c>
      <c r="J64" s="29"/>
      <c r="O64" s="35">
        <f>I64*0.21</f>
        <v>0</v>
      </c>
      <c r="P64">
        <v>3</v>
      </c>
    </row>
    <row r="65">
      <c r="A65" s="29" t="s">
        <v>30</v>
      </c>
      <c r="B65" s="36"/>
      <c r="C65" s="37"/>
      <c r="D65" s="37"/>
      <c r="E65" s="43" t="s">
        <v>27</v>
      </c>
      <c r="F65" s="37"/>
      <c r="G65" s="37"/>
      <c r="H65" s="37"/>
      <c r="I65" s="37"/>
      <c r="J65" s="38"/>
    </row>
    <row r="66">
      <c r="A66" s="29" t="s">
        <v>32</v>
      </c>
      <c r="B66" s="36"/>
      <c r="C66" s="37"/>
      <c r="D66" s="37"/>
      <c r="E66" s="39" t="s">
        <v>663</v>
      </c>
      <c r="F66" s="37"/>
      <c r="G66" s="37"/>
      <c r="H66" s="37"/>
      <c r="I66" s="37"/>
      <c r="J66" s="38"/>
    </row>
    <row r="67" ht="72">
      <c r="A67" s="29" t="s">
        <v>34</v>
      </c>
      <c r="B67" s="36"/>
      <c r="C67" s="37"/>
      <c r="D67" s="37"/>
      <c r="E67" s="31" t="s">
        <v>664</v>
      </c>
      <c r="F67" s="37"/>
      <c r="G67" s="37"/>
      <c r="H67" s="37"/>
      <c r="I67" s="37"/>
      <c r="J67" s="38"/>
    </row>
    <row r="68">
      <c r="A68" s="29" t="s">
        <v>25</v>
      </c>
      <c r="B68" s="29">
        <v>15</v>
      </c>
      <c r="C68" s="30" t="s">
        <v>665</v>
      </c>
      <c r="D68" s="29" t="s">
        <v>27</v>
      </c>
      <c r="E68" s="31" t="s">
        <v>666</v>
      </c>
      <c r="F68" s="32" t="s">
        <v>145</v>
      </c>
      <c r="G68" s="33">
        <v>24</v>
      </c>
      <c r="H68" s="34">
        <v>0</v>
      </c>
      <c r="I68" s="34">
        <f>ROUND(G68*H68,P4)</f>
        <v>0</v>
      </c>
      <c r="J68" s="29"/>
      <c r="O68" s="35">
        <f>I68*0.21</f>
        <v>0</v>
      </c>
      <c r="P68">
        <v>3</v>
      </c>
    </row>
    <row r="69">
      <c r="A69" s="29" t="s">
        <v>30</v>
      </c>
      <c r="B69" s="36"/>
      <c r="C69" s="37"/>
      <c r="D69" s="37"/>
      <c r="E69" s="43" t="s">
        <v>27</v>
      </c>
      <c r="F69" s="37"/>
      <c r="G69" s="37"/>
      <c r="H69" s="37"/>
      <c r="I69" s="37"/>
      <c r="J69" s="38"/>
    </row>
    <row r="70">
      <c r="A70" s="29" t="s">
        <v>32</v>
      </c>
      <c r="B70" s="36"/>
      <c r="C70" s="37"/>
      <c r="D70" s="37"/>
      <c r="E70" s="39" t="s">
        <v>667</v>
      </c>
      <c r="F70" s="37"/>
      <c r="G70" s="37"/>
      <c r="H70" s="37"/>
      <c r="I70" s="37"/>
      <c r="J70" s="38"/>
    </row>
    <row r="71" ht="86.4">
      <c r="A71" s="29" t="s">
        <v>34</v>
      </c>
      <c r="B71" s="36"/>
      <c r="C71" s="37"/>
      <c r="D71" s="37"/>
      <c r="E71" s="31" t="s">
        <v>668</v>
      </c>
      <c r="F71" s="37"/>
      <c r="G71" s="37"/>
      <c r="H71" s="37"/>
      <c r="I71" s="37"/>
      <c r="J71" s="38"/>
    </row>
    <row r="72">
      <c r="A72" s="29" t="s">
        <v>25</v>
      </c>
      <c r="B72" s="29">
        <v>16</v>
      </c>
      <c r="C72" s="30" t="s">
        <v>669</v>
      </c>
      <c r="D72" s="29" t="s">
        <v>27</v>
      </c>
      <c r="E72" s="31" t="s">
        <v>670</v>
      </c>
      <c r="F72" s="32" t="s">
        <v>145</v>
      </c>
      <c r="G72" s="33">
        <v>4</v>
      </c>
      <c r="H72" s="34">
        <v>0</v>
      </c>
      <c r="I72" s="34">
        <f>ROUND(G72*H72,P4)</f>
        <v>0</v>
      </c>
      <c r="J72" s="29"/>
      <c r="O72" s="35">
        <f>I72*0.21</f>
        <v>0</v>
      </c>
      <c r="P72">
        <v>3</v>
      </c>
    </row>
    <row r="73">
      <c r="A73" s="29" t="s">
        <v>30</v>
      </c>
      <c r="B73" s="36"/>
      <c r="C73" s="37"/>
      <c r="D73" s="37"/>
      <c r="E73" s="43" t="s">
        <v>27</v>
      </c>
      <c r="F73" s="37"/>
      <c r="G73" s="37"/>
      <c r="H73" s="37"/>
      <c r="I73" s="37"/>
      <c r="J73" s="38"/>
    </row>
    <row r="74" ht="28.8">
      <c r="A74" s="29" t="s">
        <v>32</v>
      </c>
      <c r="B74" s="36"/>
      <c r="C74" s="37"/>
      <c r="D74" s="37"/>
      <c r="E74" s="39" t="s">
        <v>671</v>
      </c>
      <c r="F74" s="37"/>
      <c r="G74" s="37"/>
      <c r="H74" s="37"/>
      <c r="I74" s="37"/>
      <c r="J74" s="38"/>
    </row>
    <row r="75" ht="86.4">
      <c r="A75" s="29" t="s">
        <v>34</v>
      </c>
      <c r="B75" s="36"/>
      <c r="C75" s="37"/>
      <c r="D75" s="37"/>
      <c r="E75" s="31" t="s">
        <v>668</v>
      </c>
      <c r="F75" s="37"/>
      <c r="G75" s="37"/>
      <c r="H75" s="37"/>
      <c r="I75" s="37"/>
      <c r="J75" s="38"/>
    </row>
    <row r="76">
      <c r="A76" s="29" t="s">
        <v>25</v>
      </c>
      <c r="B76" s="29">
        <v>17</v>
      </c>
      <c r="C76" s="30" t="s">
        <v>672</v>
      </c>
      <c r="D76" s="29" t="s">
        <v>27</v>
      </c>
      <c r="E76" s="31" t="s">
        <v>673</v>
      </c>
      <c r="F76" s="32" t="s">
        <v>126</v>
      </c>
      <c r="G76" s="33">
        <v>3</v>
      </c>
      <c r="H76" s="34">
        <v>0</v>
      </c>
      <c r="I76" s="34">
        <f>ROUND(G76*H76,P4)</f>
        <v>0</v>
      </c>
      <c r="J76" s="29"/>
      <c r="O76" s="35">
        <f>I76*0.21</f>
        <v>0</v>
      </c>
      <c r="P76">
        <v>3</v>
      </c>
    </row>
    <row r="77">
      <c r="A77" s="29" t="s">
        <v>30</v>
      </c>
      <c r="B77" s="36"/>
      <c r="C77" s="37"/>
      <c r="D77" s="37"/>
      <c r="E77" s="43" t="s">
        <v>27</v>
      </c>
      <c r="F77" s="37"/>
      <c r="G77" s="37"/>
      <c r="H77" s="37"/>
      <c r="I77" s="37"/>
      <c r="J77" s="38"/>
    </row>
    <row r="78" ht="28.8">
      <c r="A78" s="29" t="s">
        <v>32</v>
      </c>
      <c r="B78" s="36"/>
      <c r="C78" s="37"/>
      <c r="D78" s="37"/>
      <c r="E78" s="39" t="s">
        <v>674</v>
      </c>
      <c r="F78" s="37"/>
      <c r="G78" s="37"/>
      <c r="H78" s="37"/>
      <c r="I78" s="37"/>
      <c r="J78" s="38"/>
    </row>
    <row r="79" ht="172.8">
      <c r="A79" s="29" t="s">
        <v>34</v>
      </c>
      <c r="B79" s="36"/>
      <c r="C79" s="37"/>
      <c r="D79" s="37"/>
      <c r="E79" s="31" t="s">
        <v>675</v>
      </c>
      <c r="F79" s="37"/>
      <c r="G79" s="37"/>
      <c r="H79" s="37"/>
      <c r="I79" s="37"/>
      <c r="J79" s="38"/>
    </row>
    <row r="80">
      <c r="A80" s="29" t="s">
        <v>25</v>
      </c>
      <c r="B80" s="29">
        <v>18</v>
      </c>
      <c r="C80" s="30" t="s">
        <v>676</v>
      </c>
      <c r="D80" s="29" t="s">
        <v>27</v>
      </c>
      <c r="E80" s="31" t="s">
        <v>677</v>
      </c>
      <c r="F80" s="32" t="s">
        <v>126</v>
      </c>
      <c r="G80" s="33">
        <v>14.82</v>
      </c>
      <c r="H80" s="34">
        <v>0</v>
      </c>
      <c r="I80" s="34">
        <f>ROUND(G80*H80,P4)</f>
        <v>0</v>
      </c>
      <c r="J80" s="29"/>
      <c r="O80" s="35">
        <f>I80*0.21</f>
        <v>0</v>
      </c>
      <c r="P80">
        <v>3</v>
      </c>
    </row>
    <row r="81" ht="28.8">
      <c r="A81" s="29" t="s">
        <v>30</v>
      </c>
      <c r="B81" s="36"/>
      <c r="C81" s="37"/>
      <c r="D81" s="37"/>
      <c r="E81" s="31" t="s">
        <v>635</v>
      </c>
      <c r="F81" s="37"/>
      <c r="G81" s="37"/>
      <c r="H81" s="37"/>
      <c r="I81" s="37"/>
      <c r="J81" s="38"/>
    </row>
    <row r="82" ht="115.2">
      <c r="A82" s="29" t="s">
        <v>32</v>
      </c>
      <c r="B82" s="36"/>
      <c r="C82" s="37"/>
      <c r="D82" s="37"/>
      <c r="E82" s="39" t="s">
        <v>678</v>
      </c>
      <c r="F82" s="37"/>
      <c r="G82" s="37"/>
      <c r="H82" s="37"/>
      <c r="I82" s="37"/>
      <c r="J82" s="38"/>
    </row>
    <row r="83" ht="172.8">
      <c r="A83" s="29" t="s">
        <v>34</v>
      </c>
      <c r="B83" s="36"/>
      <c r="C83" s="37"/>
      <c r="D83" s="37"/>
      <c r="E83" s="31" t="s">
        <v>675</v>
      </c>
      <c r="F83" s="37"/>
      <c r="G83" s="37"/>
      <c r="H83" s="37"/>
      <c r="I83" s="37"/>
      <c r="J83" s="38"/>
    </row>
    <row r="84">
      <c r="A84" s="29" t="s">
        <v>25</v>
      </c>
      <c r="B84" s="29">
        <v>19</v>
      </c>
      <c r="C84" s="30" t="s">
        <v>679</v>
      </c>
      <c r="D84" s="29" t="s">
        <v>45</v>
      </c>
      <c r="E84" s="31" t="s">
        <v>680</v>
      </c>
      <c r="F84" s="32" t="s">
        <v>145</v>
      </c>
      <c r="G84" s="33">
        <v>6</v>
      </c>
      <c r="H84" s="34">
        <v>0</v>
      </c>
      <c r="I84" s="34">
        <f>ROUND(G84*H84,P4)</f>
        <v>0</v>
      </c>
      <c r="J84" s="29"/>
      <c r="O84" s="35">
        <f>I84*0.21</f>
        <v>0</v>
      </c>
      <c r="P84">
        <v>3</v>
      </c>
    </row>
    <row r="85">
      <c r="A85" s="29" t="s">
        <v>30</v>
      </c>
      <c r="B85" s="36"/>
      <c r="C85" s="37"/>
      <c r="D85" s="37"/>
      <c r="E85" s="43" t="s">
        <v>27</v>
      </c>
      <c r="F85" s="37"/>
      <c r="G85" s="37"/>
      <c r="H85" s="37"/>
      <c r="I85" s="37"/>
      <c r="J85" s="38"/>
    </row>
    <row r="86">
      <c r="A86" s="29" t="s">
        <v>32</v>
      </c>
      <c r="B86" s="36"/>
      <c r="C86" s="37"/>
      <c r="D86" s="37"/>
      <c r="E86" s="39" t="s">
        <v>681</v>
      </c>
      <c r="F86" s="37"/>
      <c r="G86" s="37"/>
      <c r="H86" s="37"/>
      <c r="I86" s="37"/>
      <c r="J86" s="38"/>
    </row>
    <row r="87" ht="187.2">
      <c r="A87" s="29" t="s">
        <v>34</v>
      </c>
      <c r="B87" s="36"/>
      <c r="C87" s="37"/>
      <c r="D87" s="37"/>
      <c r="E87" s="31" t="s">
        <v>682</v>
      </c>
      <c r="F87" s="37"/>
      <c r="G87" s="37"/>
      <c r="H87" s="37"/>
      <c r="I87" s="37"/>
      <c r="J87" s="38"/>
    </row>
    <row r="88">
      <c r="A88" s="29" t="s">
        <v>25</v>
      </c>
      <c r="B88" s="29">
        <v>20</v>
      </c>
      <c r="C88" s="30" t="s">
        <v>679</v>
      </c>
      <c r="D88" s="29" t="s">
        <v>49</v>
      </c>
      <c r="E88" s="31" t="s">
        <v>680</v>
      </c>
      <c r="F88" s="32" t="s">
        <v>145</v>
      </c>
      <c r="G88" s="33">
        <v>10</v>
      </c>
      <c r="H88" s="34">
        <v>0</v>
      </c>
      <c r="I88" s="34">
        <f>ROUND(G88*H88,P4)</f>
        <v>0</v>
      </c>
      <c r="J88" s="29"/>
      <c r="O88" s="35">
        <f>I88*0.21</f>
        <v>0</v>
      </c>
      <c r="P88">
        <v>3</v>
      </c>
    </row>
    <row r="89">
      <c r="A89" s="29" t="s">
        <v>30</v>
      </c>
      <c r="B89" s="36"/>
      <c r="C89" s="37"/>
      <c r="D89" s="37"/>
      <c r="E89" s="43" t="s">
        <v>27</v>
      </c>
      <c r="F89" s="37"/>
      <c r="G89" s="37"/>
      <c r="H89" s="37"/>
      <c r="I89" s="37"/>
      <c r="J89" s="38"/>
    </row>
    <row r="90">
      <c r="A90" s="29" t="s">
        <v>32</v>
      </c>
      <c r="B90" s="36"/>
      <c r="C90" s="37"/>
      <c r="D90" s="37"/>
      <c r="E90" s="39" t="s">
        <v>683</v>
      </c>
      <c r="F90" s="37"/>
      <c r="G90" s="37"/>
      <c r="H90" s="37"/>
      <c r="I90" s="37"/>
      <c r="J90" s="38"/>
    </row>
    <row r="91" ht="187.2">
      <c r="A91" s="29" t="s">
        <v>34</v>
      </c>
      <c r="B91" s="36"/>
      <c r="C91" s="37"/>
      <c r="D91" s="37"/>
      <c r="E91" s="31" t="s">
        <v>682</v>
      </c>
      <c r="F91" s="37"/>
      <c r="G91" s="37"/>
      <c r="H91" s="37"/>
      <c r="I91" s="37"/>
      <c r="J91" s="38"/>
    </row>
    <row r="92">
      <c r="A92" s="29" t="s">
        <v>25</v>
      </c>
      <c r="B92" s="29">
        <v>21</v>
      </c>
      <c r="C92" s="30" t="s">
        <v>684</v>
      </c>
      <c r="D92" s="29" t="s">
        <v>27</v>
      </c>
      <c r="E92" s="31" t="s">
        <v>685</v>
      </c>
      <c r="F92" s="32" t="s">
        <v>145</v>
      </c>
      <c r="G92" s="33">
        <v>6</v>
      </c>
      <c r="H92" s="34">
        <v>0</v>
      </c>
      <c r="I92" s="34">
        <f>ROUND(G92*H92,P4)</f>
        <v>0</v>
      </c>
      <c r="J92" s="29"/>
      <c r="O92" s="35">
        <f>I92*0.21</f>
        <v>0</v>
      </c>
      <c r="P92">
        <v>3</v>
      </c>
    </row>
    <row r="93" ht="57.6">
      <c r="A93" s="29" t="s">
        <v>30</v>
      </c>
      <c r="B93" s="36"/>
      <c r="C93" s="37"/>
      <c r="D93" s="37"/>
      <c r="E93" s="31" t="s">
        <v>686</v>
      </c>
      <c r="F93" s="37"/>
      <c r="G93" s="37"/>
      <c r="H93" s="37"/>
      <c r="I93" s="37"/>
      <c r="J93" s="38"/>
    </row>
    <row r="94" ht="28.8">
      <c r="A94" s="29" t="s">
        <v>32</v>
      </c>
      <c r="B94" s="36"/>
      <c r="C94" s="37"/>
      <c r="D94" s="37"/>
      <c r="E94" s="39" t="s">
        <v>687</v>
      </c>
      <c r="F94" s="37"/>
      <c r="G94" s="37"/>
      <c r="H94" s="37"/>
      <c r="I94" s="37"/>
      <c r="J94" s="38"/>
    </row>
    <row r="95" ht="187.2">
      <c r="A95" s="29" t="s">
        <v>34</v>
      </c>
      <c r="B95" s="40"/>
      <c r="C95" s="41"/>
      <c r="D95" s="41"/>
      <c r="E95" s="31" t="s">
        <v>682</v>
      </c>
      <c r="F95" s="41"/>
      <c r="G95" s="41"/>
      <c r="H95" s="41"/>
      <c r="I95" s="41"/>
      <c r="J9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688</v>
      </c>
      <c r="I3" s="16">
        <f>SUMIFS(I8:I16,A8:A16,"SD")</f>
        <v>0</v>
      </c>
      <c r="J3" s="9"/>
      <c r="O3">
        <v>0</v>
      </c>
      <c r="P3">
        <v>2</v>
      </c>
    </row>
    <row r="4" ht="27.6">
      <c r="A4" s="10" t="s">
        <v>8</v>
      </c>
      <c r="B4" s="11" t="s">
        <v>9</v>
      </c>
      <c r="C4" s="12" t="s">
        <v>688</v>
      </c>
      <c r="D4" s="13"/>
      <c r="E4" s="14" t="s">
        <v>689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27.559999999999999</v>
      </c>
      <c r="H9" s="34">
        <v>0</v>
      </c>
      <c r="I9" s="34">
        <f>ROUND(G9*H9,P4)</f>
        <v>0</v>
      </c>
      <c r="J9" s="29"/>
      <c r="O9" s="35">
        <f>I9*0.21</f>
        <v>0</v>
      </c>
      <c r="P9">
        <v>3</v>
      </c>
    </row>
    <row r="10" ht="72">
      <c r="A10" s="29" t="s">
        <v>30</v>
      </c>
      <c r="B10" s="36"/>
      <c r="C10" s="37"/>
      <c r="D10" s="37"/>
      <c r="E10" s="31" t="s">
        <v>455</v>
      </c>
      <c r="F10" s="37"/>
      <c r="G10" s="37"/>
      <c r="H10" s="37"/>
      <c r="I10" s="37"/>
      <c r="J10" s="38"/>
    </row>
    <row r="11" ht="57.6">
      <c r="A11" s="29" t="s">
        <v>32</v>
      </c>
      <c r="B11" s="36"/>
      <c r="C11" s="37"/>
      <c r="D11" s="37"/>
      <c r="E11" s="39" t="s">
        <v>690</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51.704000000000001</v>
      </c>
      <c r="H13" s="34">
        <v>0</v>
      </c>
      <c r="I13" s="34">
        <f>ROUND(G13*H13,P4)</f>
        <v>0</v>
      </c>
      <c r="J13" s="29"/>
      <c r="O13" s="35">
        <f>I13*0.21</f>
        <v>0</v>
      </c>
      <c r="P13">
        <v>3</v>
      </c>
    </row>
    <row r="14" ht="72">
      <c r="A14" s="29" t="s">
        <v>30</v>
      </c>
      <c r="B14" s="36"/>
      <c r="C14" s="37"/>
      <c r="D14" s="37"/>
      <c r="E14" s="31" t="s">
        <v>466</v>
      </c>
      <c r="F14" s="37"/>
      <c r="G14" s="37"/>
      <c r="H14" s="37"/>
      <c r="I14" s="37"/>
      <c r="J14" s="38"/>
    </row>
    <row r="15" ht="115.2">
      <c r="A15" s="29" t="s">
        <v>32</v>
      </c>
      <c r="B15" s="36"/>
      <c r="C15" s="37"/>
      <c r="D15" s="37"/>
      <c r="E15" s="39" t="s">
        <v>691</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692</v>
      </c>
      <c r="I3" s="16">
        <f>SUMIFS(I8:I193,A8:A193,"SD")</f>
        <v>0</v>
      </c>
      <c r="J3" s="9"/>
      <c r="O3">
        <v>0</v>
      </c>
      <c r="P3">
        <v>2</v>
      </c>
    </row>
    <row r="4" ht="27.6">
      <c r="A4" s="10" t="s">
        <v>8</v>
      </c>
      <c r="B4" s="11" t="s">
        <v>9</v>
      </c>
      <c r="C4" s="12" t="s">
        <v>692</v>
      </c>
      <c r="D4" s="13"/>
      <c r="E4" s="14" t="s">
        <v>693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SUMIFS(I9:I88,A9:A88,"P")</f>
        <v>0</v>
      </c>
      <c r="J8" s="28"/>
    </row>
    <row r="9">
      <c r="A9" s="29" t="s">
        <v>25</v>
      </c>
      <c r="B9" s="29">
        <v>1</v>
      </c>
      <c r="C9" s="30" t="s">
        <v>107</v>
      </c>
      <c r="D9" s="29" t="s">
        <v>27</v>
      </c>
      <c r="E9" s="31" t="s">
        <v>108</v>
      </c>
      <c r="F9" s="32" t="s">
        <v>109</v>
      </c>
      <c r="G9" s="33">
        <v>70</v>
      </c>
      <c r="H9" s="34">
        <v>0</v>
      </c>
      <c r="I9" s="34">
        <f>ROUND(G9*H9,P4)</f>
        <v>0</v>
      </c>
      <c r="J9" s="29"/>
      <c r="O9" s="35">
        <f>I9*0.21</f>
        <v>0</v>
      </c>
      <c r="P9">
        <v>3</v>
      </c>
    </row>
    <row r="10" ht="28.8">
      <c r="A10" s="29" t="s">
        <v>30</v>
      </c>
      <c r="B10" s="36"/>
      <c r="C10" s="37"/>
      <c r="D10" s="37"/>
      <c r="E10" s="31" t="s">
        <v>694</v>
      </c>
      <c r="F10" s="37"/>
      <c r="G10" s="37"/>
      <c r="H10" s="37"/>
      <c r="I10" s="37"/>
      <c r="J10" s="38"/>
    </row>
    <row r="11">
      <c r="A11" s="29" t="s">
        <v>32</v>
      </c>
      <c r="B11" s="36"/>
      <c r="C11" s="37"/>
      <c r="D11" s="37"/>
      <c r="E11" s="39" t="s">
        <v>695</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118</v>
      </c>
      <c r="D13" s="29" t="s">
        <v>27</v>
      </c>
      <c r="E13" s="31" t="s">
        <v>119</v>
      </c>
      <c r="F13" s="32" t="s">
        <v>79</v>
      </c>
      <c r="G13" s="33">
        <v>3</v>
      </c>
      <c r="H13" s="34">
        <v>0</v>
      </c>
      <c r="I13" s="34">
        <f>ROUND(G13*H13,P4)</f>
        <v>0</v>
      </c>
      <c r="J13" s="29"/>
      <c r="O13" s="35">
        <f>I13*0.21</f>
        <v>0</v>
      </c>
      <c r="P13">
        <v>3</v>
      </c>
    </row>
    <row r="14" ht="57.6">
      <c r="A14" s="29" t="s">
        <v>30</v>
      </c>
      <c r="B14" s="36"/>
      <c r="C14" s="37"/>
      <c r="D14" s="37"/>
      <c r="E14" s="31" t="s">
        <v>696</v>
      </c>
      <c r="F14" s="37"/>
      <c r="G14" s="37"/>
      <c r="H14" s="37"/>
      <c r="I14" s="37"/>
      <c r="J14" s="38"/>
    </row>
    <row r="15" ht="28.8">
      <c r="A15" s="29" t="s">
        <v>32</v>
      </c>
      <c r="B15" s="36"/>
      <c r="C15" s="37"/>
      <c r="D15" s="37"/>
      <c r="E15" s="39" t="s">
        <v>697</v>
      </c>
      <c r="F15" s="37"/>
      <c r="G15" s="37"/>
      <c r="H15" s="37"/>
      <c r="I15" s="37"/>
      <c r="J15" s="38"/>
    </row>
    <row r="16" ht="216">
      <c r="A16" s="29" t="s">
        <v>34</v>
      </c>
      <c r="B16" s="36"/>
      <c r="C16" s="37"/>
      <c r="D16" s="37"/>
      <c r="E16" s="31" t="s">
        <v>117</v>
      </c>
      <c r="F16" s="37"/>
      <c r="G16" s="37"/>
      <c r="H16" s="37"/>
      <c r="I16" s="37"/>
      <c r="J16" s="38"/>
    </row>
    <row r="17">
      <c r="A17" s="29" t="s">
        <v>25</v>
      </c>
      <c r="B17" s="29">
        <v>3</v>
      </c>
      <c r="C17" s="30" t="s">
        <v>121</v>
      </c>
      <c r="D17" s="29" t="s">
        <v>27</v>
      </c>
      <c r="E17" s="31" t="s">
        <v>122</v>
      </c>
      <c r="F17" s="32" t="s">
        <v>79</v>
      </c>
      <c r="G17" s="33">
        <v>4</v>
      </c>
      <c r="H17" s="34">
        <v>0</v>
      </c>
      <c r="I17" s="34">
        <f>ROUND(G17*H17,P4)</f>
        <v>0</v>
      </c>
      <c r="J17" s="29"/>
      <c r="O17" s="35">
        <f>I17*0.21</f>
        <v>0</v>
      </c>
      <c r="P17">
        <v>3</v>
      </c>
    </row>
    <row r="18" ht="57.6">
      <c r="A18" s="29" t="s">
        <v>30</v>
      </c>
      <c r="B18" s="36"/>
      <c r="C18" s="37"/>
      <c r="D18" s="37"/>
      <c r="E18" s="31" t="s">
        <v>696</v>
      </c>
      <c r="F18" s="37"/>
      <c r="G18" s="37"/>
      <c r="H18" s="37"/>
      <c r="I18" s="37"/>
      <c r="J18" s="38"/>
    </row>
    <row r="19">
      <c r="A19" s="29" t="s">
        <v>32</v>
      </c>
      <c r="B19" s="36"/>
      <c r="C19" s="37"/>
      <c r="D19" s="37"/>
      <c r="E19" s="39" t="s">
        <v>123</v>
      </c>
      <c r="F19" s="37"/>
      <c r="G19" s="37"/>
      <c r="H19" s="37"/>
      <c r="I19" s="37"/>
      <c r="J19" s="38"/>
    </row>
    <row r="20" ht="216">
      <c r="A20" s="29" t="s">
        <v>34</v>
      </c>
      <c r="B20" s="36"/>
      <c r="C20" s="37"/>
      <c r="D20" s="37"/>
      <c r="E20" s="31" t="s">
        <v>117</v>
      </c>
      <c r="F20" s="37"/>
      <c r="G20" s="37"/>
      <c r="H20" s="37"/>
      <c r="I20" s="37"/>
      <c r="J20" s="38"/>
    </row>
    <row r="21" ht="28.8">
      <c r="A21" s="29" t="s">
        <v>25</v>
      </c>
      <c r="B21" s="29">
        <v>4</v>
      </c>
      <c r="C21" s="30" t="s">
        <v>130</v>
      </c>
      <c r="D21" s="29" t="s">
        <v>27</v>
      </c>
      <c r="E21" s="31" t="s">
        <v>131</v>
      </c>
      <c r="F21" s="32" t="s">
        <v>126</v>
      </c>
      <c r="G21" s="33">
        <v>1480.1990000000001</v>
      </c>
      <c r="H21" s="34">
        <v>0</v>
      </c>
      <c r="I21" s="34">
        <f>ROUND(G21*H21,P4)</f>
        <v>0</v>
      </c>
      <c r="J21" s="29"/>
      <c r="O21" s="35">
        <f>I21*0.21</f>
        <v>0</v>
      </c>
      <c r="P21">
        <v>3</v>
      </c>
    </row>
    <row r="22" ht="86.4">
      <c r="A22" s="29" t="s">
        <v>30</v>
      </c>
      <c r="B22" s="36"/>
      <c r="C22" s="37"/>
      <c r="D22" s="37"/>
      <c r="E22" s="31" t="s">
        <v>698</v>
      </c>
      <c r="F22" s="37"/>
      <c r="G22" s="37"/>
      <c r="H22" s="37"/>
      <c r="I22" s="37"/>
      <c r="J22" s="38"/>
    </row>
    <row r="23" ht="86.4">
      <c r="A23" s="29" t="s">
        <v>32</v>
      </c>
      <c r="B23" s="36"/>
      <c r="C23" s="37"/>
      <c r="D23" s="37"/>
      <c r="E23" s="39" t="s">
        <v>699</v>
      </c>
      <c r="F23" s="37"/>
      <c r="G23" s="37"/>
      <c r="H23" s="37"/>
      <c r="I23" s="37"/>
      <c r="J23" s="38"/>
    </row>
    <row r="24" ht="115.2">
      <c r="A24" s="29" t="s">
        <v>34</v>
      </c>
      <c r="B24" s="36"/>
      <c r="C24" s="37"/>
      <c r="D24" s="37"/>
      <c r="E24" s="31" t="s">
        <v>134</v>
      </c>
      <c r="F24" s="37"/>
      <c r="G24" s="37"/>
      <c r="H24" s="37"/>
      <c r="I24" s="37"/>
      <c r="J24" s="38"/>
    </row>
    <row r="25">
      <c r="A25" s="29" t="s">
        <v>25</v>
      </c>
      <c r="B25" s="29">
        <v>5</v>
      </c>
      <c r="C25" s="30" t="s">
        <v>488</v>
      </c>
      <c r="D25" s="29" t="s">
        <v>45</v>
      </c>
      <c r="E25" s="31" t="s">
        <v>489</v>
      </c>
      <c r="F25" s="32" t="s">
        <v>126</v>
      </c>
      <c r="G25" s="33">
        <v>852.49000000000001</v>
      </c>
      <c r="H25" s="34">
        <v>0</v>
      </c>
      <c r="I25" s="34">
        <f>ROUND(G25*H25,P4)</f>
        <v>0</v>
      </c>
      <c r="J25" s="29"/>
      <c r="O25" s="35">
        <f>I25*0.21</f>
        <v>0</v>
      </c>
      <c r="P25">
        <v>3</v>
      </c>
    </row>
    <row r="26" ht="72">
      <c r="A26" s="29" t="s">
        <v>30</v>
      </c>
      <c r="B26" s="36"/>
      <c r="C26" s="37"/>
      <c r="D26" s="37"/>
      <c r="E26" s="31" t="s">
        <v>700</v>
      </c>
      <c r="F26" s="37"/>
      <c r="G26" s="37"/>
      <c r="H26" s="37"/>
      <c r="I26" s="37"/>
      <c r="J26" s="38"/>
    </row>
    <row r="27" ht="86.4">
      <c r="A27" s="29" t="s">
        <v>32</v>
      </c>
      <c r="B27" s="36"/>
      <c r="C27" s="37"/>
      <c r="D27" s="37"/>
      <c r="E27" s="39" t="s">
        <v>701</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49</v>
      </c>
      <c r="E29" s="31" t="s">
        <v>489</v>
      </c>
      <c r="F29" s="32" t="s">
        <v>126</v>
      </c>
      <c r="G29" s="33">
        <v>301.44</v>
      </c>
      <c r="H29" s="34">
        <v>0</v>
      </c>
      <c r="I29" s="34">
        <f>ROUND(G29*H29,P4)</f>
        <v>0</v>
      </c>
      <c r="J29" s="29"/>
      <c r="O29" s="35">
        <f>I29*0.21</f>
        <v>0</v>
      </c>
      <c r="P29">
        <v>3</v>
      </c>
    </row>
    <row r="30" ht="72">
      <c r="A30" s="29" t="s">
        <v>30</v>
      </c>
      <c r="B30" s="36"/>
      <c r="C30" s="37"/>
      <c r="D30" s="37"/>
      <c r="E30" s="31" t="s">
        <v>702</v>
      </c>
      <c r="F30" s="37"/>
      <c r="G30" s="37"/>
      <c r="H30" s="37"/>
      <c r="I30" s="37"/>
      <c r="J30" s="38"/>
    </row>
    <row r="31" ht="43.2">
      <c r="A31" s="29" t="s">
        <v>32</v>
      </c>
      <c r="B31" s="36"/>
      <c r="C31" s="37"/>
      <c r="D31" s="37"/>
      <c r="E31" s="39" t="s">
        <v>703</v>
      </c>
      <c r="F31" s="37"/>
      <c r="G31" s="37"/>
      <c r="H31" s="37"/>
      <c r="I31" s="37"/>
      <c r="J31" s="38"/>
    </row>
    <row r="32" ht="115.2">
      <c r="A32" s="29" t="s">
        <v>34</v>
      </c>
      <c r="B32" s="36"/>
      <c r="C32" s="37"/>
      <c r="D32" s="37"/>
      <c r="E32" s="31" t="s">
        <v>134</v>
      </c>
      <c r="F32" s="37"/>
      <c r="G32" s="37"/>
      <c r="H32" s="37"/>
      <c r="I32" s="37"/>
      <c r="J32" s="38"/>
    </row>
    <row r="33">
      <c r="A33" s="29" t="s">
        <v>25</v>
      </c>
      <c r="B33" s="29">
        <v>7</v>
      </c>
      <c r="C33" s="30" t="s">
        <v>154</v>
      </c>
      <c r="D33" s="29" t="s">
        <v>27</v>
      </c>
      <c r="E33" s="31" t="s">
        <v>155</v>
      </c>
      <c r="F33" s="32" t="s">
        <v>145</v>
      </c>
      <c r="G33" s="33">
        <v>19</v>
      </c>
      <c r="H33" s="34">
        <v>0</v>
      </c>
      <c r="I33" s="34">
        <f>ROUND(G33*H33,P4)</f>
        <v>0</v>
      </c>
      <c r="J33" s="29"/>
      <c r="O33" s="35">
        <f>I33*0.21</f>
        <v>0</v>
      </c>
      <c r="P33">
        <v>3</v>
      </c>
    </row>
    <row r="34" ht="28.8">
      <c r="A34" s="29" t="s">
        <v>30</v>
      </c>
      <c r="B34" s="36"/>
      <c r="C34" s="37"/>
      <c r="D34" s="37"/>
      <c r="E34" s="31" t="s">
        <v>704</v>
      </c>
      <c r="F34" s="37"/>
      <c r="G34" s="37"/>
      <c r="H34" s="37"/>
      <c r="I34" s="37"/>
      <c r="J34" s="38"/>
    </row>
    <row r="35">
      <c r="A35" s="29" t="s">
        <v>32</v>
      </c>
      <c r="B35" s="36"/>
      <c r="C35" s="37"/>
      <c r="D35" s="37"/>
      <c r="E35" s="39" t="s">
        <v>705</v>
      </c>
      <c r="F35" s="37"/>
      <c r="G35" s="37"/>
      <c r="H35" s="37"/>
      <c r="I35" s="37"/>
      <c r="J35" s="38"/>
    </row>
    <row r="36" ht="72">
      <c r="A36" s="29" t="s">
        <v>34</v>
      </c>
      <c r="B36" s="36"/>
      <c r="C36" s="37"/>
      <c r="D36" s="37"/>
      <c r="E36" s="31" t="s">
        <v>158</v>
      </c>
      <c r="F36" s="37"/>
      <c r="G36" s="37"/>
      <c r="H36" s="37"/>
      <c r="I36" s="37"/>
      <c r="J36" s="38"/>
    </row>
    <row r="37">
      <c r="A37" s="29" t="s">
        <v>25</v>
      </c>
      <c r="B37" s="29">
        <v>8</v>
      </c>
      <c r="C37" s="30" t="s">
        <v>164</v>
      </c>
      <c r="D37" s="29" t="s">
        <v>27</v>
      </c>
      <c r="E37" s="31" t="s">
        <v>165</v>
      </c>
      <c r="F37" s="32" t="s">
        <v>126</v>
      </c>
      <c r="G37" s="33">
        <v>748.58100000000002</v>
      </c>
      <c r="H37" s="34">
        <v>0</v>
      </c>
      <c r="I37" s="34">
        <f>ROUND(G37*H37,P4)</f>
        <v>0</v>
      </c>
      <c r="J37" s="29"/>
      <c r="O37" s="35">
        <f>I37*0.21</f>
        <v>0</v>
      </c>
      <c r="P37">
        <v>3</v>
      </c>
    </row>
    <row r="38" ht="57.6">
      <c r="A38" s="29" t="s">
        <v>30</v>
      </c>
      <c r="B38" s="36"/>
      <c r="C38" s="37"/>
      <c r="D38" s="37"/>
      <c r="E38" s="31" t="s">
        <v>706</v>
      </c>
      <c r="F38" s="37"/>
      <c r="G38" s="37"/>
      <c r="H38" s="37"/>
      <c r="I38" s="37"/>
      <c r="J38" s="38"/>
    </row>
    <row r="39" ht="115.2">
      <c r="A39" s="29" t="s">
        <v>32</v>
      </c>
      <c r="B39" s="36"/>
      <c r="C39" s="37"/>
      <c r="D39" s="37"/>
      <c r="E39" s="39" t="s">
        <v>707</v>
      </c>
      <c r="F39" s="37"/>
      <c r="G39" s="37"/>
      <c r="H39" s="37"/>
      <c r="I39" s="37"/>
      <c r="J39" s="38"/>
    </row>
    <row r="40" ht="409.5">
      <c r="A40" s="29" t="s">
        <v>34</v>
      </c>
      <c r="B40" s="36"/>
      <c r="C40" s="37"/>
      <c r="D40" s="37"/>
      <c r="E40" s="31" t="s">
        <v>168</v>
      </c>
      <c r="F40" s="37"/>
      <c r="G40" s="37"/>
      <c r="H40" s="37"/>
      <c r="I40" s="37"/>
      <c r="J40" s="38"/>
    </row>
    <row r="41">
      <c r="A41" s="29" t="s">
        <v>25</v>
      </c>
      <c r="B41" s="29">
        <v>9</v>
      </c>
      <c r="C41" s="30" t="s">
        <v>173</v>
      </c>
      <c r="D41" s="29" t="s">
        <v>27</v>
      </c>
      <c r="E41" s="31" t="s">
        <v>174</v>
      </c>
      <c r="F41" s="32" t="s">
        <v>126</v>
      </c>
      <c r="G41" s="33">
        <v>231.435</v>
      </c>
      <c r="H41" s="34">
        <v>0</v>
      </c>
      <c r="I41" s="34">
        <f>ROUND(G41*H41,P4)</f>
        <v>0</v>
      </c>
      <c r="J41" s="29"/>
      <c r="O41" s="35">
        <f>I41*0.21</f>
        <v>0</v>
      </c>
      <c r="P41">
        <v>3</v>
      </c>
    </row>
    <row r="42" ht="43.2">
      <c r="A42" s="29" t="s">
        <v>30</v>
      </c>
      <c r="B42" s="36"/>
      <c r="C42" s="37"/>
      <c r="D42" s="37"/>
      <c r="E42" s="31" t="s">
        <v>708</v>
      </c>
      <c r="F42" s="37"/>
      <c r="G42" s="37"/>
      <c r="H42" s="37"/>
      <c r="I42" s="37"/>
      <c r="J42" s="38"/>
    </row>
    <row r="43">
      <c r="A43" s="29" t="s">
        <v>32</v>
      </c>
      <c r="B43" s="36"/>
      <c r="C43" s="37"/>
      <c r="D43" s="37"/>
      <c r="E43" s="39" t="s">
        <v>709</v>
      </c>
      <c r="F43" s="37"/>
      <c r="G43" s="37"/>
      <c r="H43" s="37"/>
      <c r="I43" s="37"/>
      <c r="J43" s="38"/>
    </row>
    <row r="44" ht="388.8">
      <c r="A44" s="29" t="s">
        <v>34</v>
      </c>
      <c r="B44" s="36"/>
      <c r="C44" s="37"/>
      <c r="D44" s="37"/>
      <c r="E44" s="31" t="s">
        <v>177</v>
      </c>
      <c r="F44" s="37"/>
      <c r="G44" s="37"/>
      <c r="H44" s="37"/>
      <c r="I44" s="37"/>
      <c r="J44" s="38"/>
    </row>
    <row r="45">
      <c r="A45" s="29" t="s">
        <v>25</v>
      </c>
      <c r="B45" s="29">
        <v>10</v>
      </c>
      <c r="C45" s="30" t="s">
        <v>178</v>
      </c>
      <c r="D45" s="29" t="s">
        <v>27</v>
      </c>
      <c r="E45" s="31" t="s">
        <v>179</v>
      </c>
      <c r="F45" s="32" t="s">
        <v>109</v>
      </c>
      <c r="G45" s="33">
        <v>1573</v>
      </c>
      <c r="H45" s="34">
        <v>0</v>
      </c>
      <c r="I45" s="34">
        <f>ROUND(G45*H45,P4)</f>
        <v>0</v>
      </c>
      <c r="J45" s="29"/>
      <c r="O45" s="35">
        <f>I45*0.21</f>
        <v>0</v>
      </c>
      <c r="P45">
        <v>3</v>
      </c>
    </row>
    <row r="46">
      <c r="A46" s="29" t="s">
        <v>30</v>
      </c>
      <c r="B46" s="36"/>
      <c r="C46" s="37"/>
      <c r="D46" s="37"/>
      <c r="E46" s="31" t="s">
        <v>710</v>
      </c>
      <c r="F46" s="37"/>
      <c r="G46" s="37"/>
      <c r="H46" s="37"/>
      <c r="I46" s="37"/>
      <c r="J46" s="38"/>
    </row>
    <row r="47" ht="28.8">
      <c r="A47" s="29" t="s">
        <v>32</v>
      </c>
      <c r="B47" s="36"/>
      <c r="C47" s="37"/>
      <c r="D47" s="37"/>
      <c r="E47" s="39" t="s">
        <v>711</v>
      </c>
      <c r="F47" s="37"/>
      <c r="G47" s="37"/>
      <c r="H47" s="37"/>
      <c r="I47" s="37"/>
      <c r="J47" s="38"/>
    </row>
    <row r="48" ht="100.8">
      <c r="A48" s="29" t="s">
        <v>34</v>
      </c>
      <c r="B48" s="36"/>
      <c r="C48" s="37"/>
      <c r="D48" s="37"/>
      <c r="E48" s="31" t="s">
        <v>182</v>
      </c>
      <c r="F48" s="37"/>
      <c r="G48" s="37"/>
      <c r="H48" s="37"/>
      <c r="I48" s="37"/>
      <c r="J48" s="38"/>
    </row>
    <row r="49">
      <c r="A49" s="29" t="s">
        <v>25</v>
      </c>
      <c r="B49" s="29">
        <v>11</v>
      </c>
      <c r="C49" s="30" t="s">
        <v>183</v>
      </c>
      <c r="D49" s="29" t="s">
        <v>27</v>
      </c>
      <c r="E49" s="31" t="s">
        <v>184</v>
      </c>
      <c r="F49" s="32" t="s">
        <v>145</v>
      </c>
      <c r="G49" s="33">
        <v>1441</v>
      </c>
      <c r="H49" s="34">
        <v>0</v>
      </c>
      <c r="I49" s="34">
        <f>ROUND(G49*H49,P4)</f>
        <v>0</v>
      </c>
      <c r="J49" s="29"/>
      <c r="O49" s="35">
        <f>I49*0.21</f>
        <v>0</v>
      </c>
      <c r="P49">
        <v>3</v>
      </c>
    </row>
    <row r="50" ht="28.8">
      <c r="A50" s="29" t="s">
        <v>30</v>
      </c>
      <c r="B50" s="36"/>
      <c r="C50" s="37"/>
      <c r="D50" s="37"/>
      <c r="E50" s="31" t="s">
        <v>712</v>
      </c>
      <c r="F50" s="37"/>
      <c r="G50" s="37"/>
      <c r="H50" s="37"/>
      <c r="I50" s="37"/>
      <c r="J50" s="38"/>
    </row>
    <row r="51">
      <c r="A51" s="29" t="s">
        <v>32</v>
      </c>
      <c r="B51" s="36"/>
      <c r="C51" s="37"/>
      <c r="D51" s="37"/>
      <c r="E51" s="39" t="s">
        <v>713</v>
      </c>
      <c r="F51" s="37"/>
      <c r="G51" s="37"/>
      <c r="H51" s="37"/>
      <c r="I51" s="37"/>
      <c r="J51" s="38"/>
    </row>
    <row r="52" ht="100.8">
      <c r="A52" s="29" t="s">
        <v>34</v>
      </c>
      <c r="B52" s="36"/>
      <c r="C52" s="37"/>
      <c r="D52" s="37"/>
      <c r="E52" s="31" t="s">
        <v>182</v>
      </c>
      <c r="F52" s="37"/>
      <c r="G52" s="37"/>
      <c r="H52" s="37"/>
      <c r="I52" s="37"/>
      <c r="J52" s="38"/>
    </row>
    <row r="53">
      <c r="A53" s="29" t="s">
        <v>25</v>
      </c>
      <c r="B53" s="29">
        <v>12</v>
      </c>
      <c r="C53" s="30" t="s">
        <v>192</v>
      </c>
      <c r="D53" s="29" t="s">
        <v>27</v>
      </c>
      <c r="E53" s="31" t="s">
        <v>193</v>
      </c>
      <c r="F53" s="32" t="s">
        <v>126</v>
      </c>
      <c r="G53" s="33">
        <v>11.16</v>
      </c>
      <c r="H53" s="34">
        <v>0</v>
      </c>
      <c r="I53" s="34">
        <f>ROUND(G53*H53,P4)</f>
        <v>0</v>
      </c>
      <c r="J53" s="29"/>
      <c r="O53" s="35">
        <f>I53*0.21</f>
        <v>0</v>
      </c>
      <c r="P53">
        <v>3</v>
      </c>
    </row>
    <row r="54" ht="86.4">
      <c r="A54" s="29" t="s">
        <v>30</v>
      </c>
      <c r="B54" s="36"/>
      <c r="C54" s="37"/>
      <c r="D54" s="37"/>
      <c r="E54" s="31" t="s">
        <v>714</v>
      </c>
      <c r="F54" s="37"/>
      <c r="G54" s="37"/>
      <c r="H54" s="37"/>
      <c r="I54" s="37"/>
      <c r="J54" s="38"/>
    </row>
    <row r="55" ht="43.2">
      <c r="A55" s="29" t="s">
        <v>32</v>
      </c>
      <c r="B55" s="36"/>
      <c r="C55" s="37"/>
      <c r="D55" s="37"/>
      <c r="E55" s="39" t="s">
        <v>715</v>
      </c>
      <c r="F55" s="37"/>
      <c r="G55" s="37"/>
      <c r="H55" s="37"/>
      <c r="I55" s="37"/>
      <c r="J55" s="38"/>
    </row>
    <row r="56" ht="409.5">
      <c r="A56" s="29" t="s">
        <v>34</v>
      </c>
      <c r="B56" s="36"/>
      <c r="C56" s="37"/>
      <c r="D56" s="37"/>
      <c r="E56" s="31" t="s">
        <v>191</v>
      </c>
      <c r="F56" s="37"/>
      <c r="G56" s="37"/>
      <c r="H56" s="37"/>
      <c r="I56" s="37"/>
      <c r="J56" s="38"/>
    </row>
    <row r="57">
      <c r="A57" s="29" t="s">
        <v>25</v>
      </c>
      <c r="B57" s="29">
        <v>13</v>
      </c>
      <c r="C57" s="30" t="s">
        <v>196</v>
      </c>
      <c r="D57" s="29" t="s">
        <v>27</v>
      </c>
      <c r="E57" s="31" t="s">
        <v>197</v>
      </c>
      <c r="F57" s="32" t="s">
        <v>126</v>
      </c>
      <c r="G57" s="33">
        <v>759.74099999999999</v>
      </c>
      <c r="H57" s="34">
        <v>0</v>
      </c>
      <c r="I57" s="34">
        <f>ROUND(G57*H57,P4)</f>
        <v>0</v>
      </c>
      <c r="J57" s="29"/>
      <c r="O57" s="35">
        <f>I57*0.21</f>
        <v>0</v>
      </c>
      <c r="P57">
        <v>3</v>
      </c>
    </row>
    <row r="58" ht="43.2">
      <c r="A58" s="29" t="s">
        <v>30</v>
      </c>
      <c r="B58" s="36"/>
      <c r="C58" s="37"/>
      <c r="D58" s="37"/>
      <c r="E58" s="31" t="s">
        <v>716</v>
      </c>
      <c r="F58" s="37"/>
      <c r="G58" s="37"/>
      <c r="H58" s="37"/>
      <c r="I58" s="37"/>
      <c r="J58" s="38"/>
    </row>
    <row r="59" ht="43.2">
      <c r="A59" s="29" t="s">
        <v>32</v>
      </c>
      <c r="B59" s="36"/>
      <c r="C59" s="37"/>
      <c r="D59" s="37"/>
      <c r="E59" s="39" t="s">
        <v>717</v>
      </c>
      <c r="F59" s="37"/>
      <c r="G59" s="37"/>
      <c r="H59" s="37"/>
      <c r="I59" s="37"/>
      <c r="J59" s="38"/>
    </row>
    <row r="60" ht="244.8">
      <c r="A60" s="29" t="s">
        <v>34</v>
      </c>
      <c r="B60" s="36"/>
      <c r="C60" s="37"/>
      <c r="D60" s="37"/>
      <c r="E60" s="31" t="s">
        <v>200</v>
      </c>
      <c r="F60" s="37"/>
      <c r="G60" s="37"/>
      <c r="H60" s="37"/>
      <c r="I60" s="37"/>
      <c r="J60" s="38"/>
    </row>
    <row r="61">
      <c r="A61" s="29" t="s">
        <v>25</v>
      </c>
      <c r="B61" s="29">
        <v>14</v>
      </c>
      <c r="C61" s="30" t="s">
        <v>201</v>
      </c>
      <c r="D61" s="29" t="s">
        <v>27</v>
      </c>
      <c r="E61" s="31" t="s">
        <v>202</v>
      </c>
      <c r="F61" s="32" t="s">
        <v>126</v>
      </c>
      <c r="G61" s="33">
        <v>86.402000000000001</v>
      </c>
      <c r="H61" s="34">
        <v>0</v>
      </c>
      <c r="I61" s="34">
        <f>ROUND(G61*H61,P4)</f>
        <v>0</v>
      </c>
      <c r="J61" s="29"/>
      <c r="O61" s="35">
        <f>I61*0.21</f>
        <v>0</v>
      </c>
      <c r="P61">
        <v>3</v>
      </c>
    </row>
    <row r="62" ht="43.2">
      <c r="A62" s="29" t="s">
        <v>30</v>
      </c>
      <c r="B62" s="36"/>
      <c r="C62" s="37"/>
      <c r="D62" s="37"/>
      <c r="E62" s="31" t="s">
        <v>718</v>
      </c>
      <c r="F62" s="37"/>
      <c r="G62" s="37"/>
      <c r="H62" s="37"/>
      <c r="I62" s="37"/>
      <c r="J62" s="38"/>
    </row>
    <row r="63">
      <c r="A63" s="29" t="s">
        <v>32</v>
      </c>
      <c r="B63" s="36"/>
      <c r="C63" s="37"/>
      <c r="D63" s="37"/>
      <c r="E63" s="39" t="s">
        <v>719</v>
      </c>
      <c r="F63" s="37"/>
      <c r="G63" s="37"/>
      <c r="H63" s="37"/>
      <c r="I63" s="37"/>
      <c r="J63" s="38"/>
    </row>
    <row r="64" ht="316.8">
      <c r="A64" s="29" t="s">
        <v>34</v>
      </c>
      <c r="B64" s="36"/>
      <c r="C64" s="37"/>
      <c r="D64" s="37"/>
      <c r="E64" s="31" t="s">
        <v>205</v>
      </c>
      <c r="F64" s="37"/>
      <c r="G64" s="37"/>
      <c r="H64" s="37"/>
      <c r="I64" s="37"/>
      <c r="J64" s="38"/>
    </row>
    <row r="65">
      <c r="A65" s="29" t="s">
        <v>25</v>
      </c>
      <c r="B65" s="29">
        <v>15</v>
      </c>
      <c r="C65" s="30" t="s">
        <v>213</v>
      </c>
      <c r="D65" s="29" t="s">
        <v>27</v>
      </c>
      <c r="E65" s="31" t="s">
        <v>214</v>
      </c>
      <c r="F65" s="32" t="s">
        <v>126</v>
      </c>
      <c r="G65" s="33">
        <v>18.576000000000001</v>
      </c>
      <c r="H65" s="34">
        <v>0</v>
      </c>
      <c r="I65" s="34">
        <f>ROUND(G65*H65,P4)</f>
        <v>0</v>
      </c>
      <c r="J65" s="29"/>
      <c r="O65" s="35">
        <f>I65*0.21</f>
        <v>0</v>
      </c>
      <c r="P65">
        <v>3</v>
      </c>
    </row>
    <row r="66" ht="43.2">
      <c r="A66" s="29" t="s">
        <v>30</v>
      </c>
      <c r="B66" s="36"/>
      <c r="C66" s="37"/>
      <c r="D66" s="37"/>
      <c r="E66" s="31" t="s">
        <v>720</v>
      </c>
      <c r="F66" s="37"/>
      <c r="G66" s="37"/>
      <c r="H66" s="37"/>
      <c r="I66" s="37"/>
      <c r="J66" s="38"/>
    </row>
    <row r="67" ht="57.6">
      <c r="A67" s="29" t="s">
        <v>32</v>
      </c>
      <c r="B67" s="36"/>
      <c r="C67" s="37"/>
      <c r="D67" s="37"/>
      <c r="E67" s="39" t="s">
        <v>721</v>
      </c>
      <c r="F67" s="37"/>
      <c r="G67" s="37"/>
      <c r="H67" s="37"/>
      <c r="I67" s="37"/>
      <c r="J67" s="38"/>
    </row>
    <row r="68" ht="302.4">
      <c r="A68" s="29" t="s">
        <v>34</v>
      </c>
      <c r="B68" s="36"/>
      <c r="C68" s="37"/>
      <c r="D68" s="37"/>
      <c r="E68" s="31" t="s">
        <v>217</v>
      </c>
      <c r="F68" s="37"/>
      <c r="G68" s="37"/>
      <c r="H68" s="37"/>
      <c r="I68" s="37"/>
      <c r="J68" s="38"/>
    </row>
    <row r="69">
      <c r="A69" s="29" t="s">
        <v>25</v>
      </c>
      <c r="B69" s="29">
        <v>16</v>
      </c>
      <c r="C69" s="30" t="s">
        <v>220</v>
      </c>
      <c r="D69" s="29" t="s">
        <v>27</v>
      </c>
      <c r="E69" s="31" t="s">
        <v>221</v>
      </c>
      <c r="F69" s="32" t="s">
        <v>126</v>
      </c>
      <c r="G69" s="33">
        <v>3.4359999999999999</v>
      </c>
      <c r="H69" s="34">
        <v>0</v>
      </c>
      <c r="I69" s="34">
        <f>ROUND(G69*H69,P4)</f>
        <v>0</v>
      </c>
      <c r="J69" s="29"/>
      <c r="O69" s="35">
        <f>I69*0.21</f>
        <v>0</v>
      </c>
      <c r="P69">
        <v>3</v>
      </c>
    </row>
    <row r="70" ht="43.2">
      <c r="A70" s="29" t="s">
        <v>30</v>
      </c>
      <c r="B70" s="36"/>
      <c r="C70" s="37"/>
      <c r="D70" s="37"/>
      <c r="E70" s="31" t="s">
        <v>722</v>
      </c>
      <c r="F70" s="37"/>
      <c r="G70" s="37"/>
      <c r="H70" s="37"/>
      <c r="I70" s="37"/>
      <c r="J70" s="38"/>
    </row>
    <row r="71" ht="28.8">
      <c r="A71" s="29" t="s">
        <v>32</v>
      </c>
      <c r="B71" s="36"/>
      <c r="C71" s="37"/>
      <c r="D71" s="37"/>
      <c r="E71" s="39" t="s">
        <v>723</v>
      </c>
      <c r="F71" s="37"/>
      <c r="G71" s="37"/>
      <c r="H71" s="37"/>
      <c r="I71" s="37"/>
      <c r="J71" s="38"/>
    </row>
    <row r="72" ht="388.8">
      <c r="A72" s="29" t="s">
        <v>34</v>
      </c>
      <c r="B72" s="36"/>
      <c r="C72" s="37"/>
      <c r="D72" s="37"/>
      <c r="E72" s="31" t="s">
        <v>224</v>
      </c>
      <c r="F72" s="37"/>
      <c r="G72" s="37"/>
      <c r="H72" s="37"/>
      <c r="I72" s="37"/>
      <c r="J72" s="38"/>
    </row>
    <row r="73">
      <c r="A73" s="29" t="s">
        <v>25</v>
      </c>
      <c r="B73" s="29">
        <v>17</v>
      </c>
      <c r="C73" s="30" t="s">
        <v>225</v>
      </c>
      <c r="D73" s="29" t="s">
        <v>27</v>
      </c>
      <c r="E73" s="31" t="s">
        <v>226</v>
      </c>
      <c r="F73" s="32" t="s">
        <v>109</v>
      </c>
      <c r="G73" s="33">
        <v>6549.576</v>
      </c>
      <c r="H73" s="34">
        <v>0</v>
      </c>
      <c r="I73" s="34">
        <f>ROUND(G73*H73,P4)</f>
        <v>0</v>
      </c>
      <c r="J73" s="29"/>
      <c r="O73" s="35">
        <f>I73*0.21</f>
        <v>0</v>
      </c>
      <c r="P73">
        <v>3</v>
      </c>
    </row>
    <row r="74" ht="28.8">
      <c r="A74" s="29" t="s">
        <v>30</v>
      </c>
      <c r="B74" s="36"/>
      <c r="C74" s="37"/>
      <c r="D74" s="37"/>
      <c r="E74" s="31" t="s">
        <v>724</v>
      </c>
      <c r="F74" s="37"/>
      <c r="G74" s="37"/>
      <c r="H74" s="37"/>
      <c r="I74" s="37"/>
      <c r="J74" s="38"/>
    </row>
    <row r="75" ht="43.2">
      <c r="A75" s="29" t="s">
        <v>32</v>
      </c>
      <c r="B75" s="36"/>
      <c r="C75" s="37"/>
      <c r="D75" s="37"/>
      <c r="E75" s="39" t="s">
        <v>725</v>
      </c>
      <c r="F75" s="37"/>
      <c r="G75" s="37"/>
      <c r="H75" s="37"/>
      <c r="I75" s="37"/>
      <c r="J75" s="38"/>
    </row>
    <row r="76" ht="72">
      <c r="A76" s="29" t="s">
        <v>34</v>
      </c>
      <c r="B76" s="36"/>
      <c r="C76" s="37"/>
      <c r="D76" s="37"/>
      <c r="E76" s="31" t="s">
        <v>229</v>
      </c>
      <c r="F76" s="37"/>
      <c r="G76" s="37"/>
      <c r="H76" s="37"/>
      <c r="I76" s="37"/>
      <c r="J76" s="38"/>
    </row>
    <row r="77">
      <c r="A77" s="29" t="s">
        <v>25</v>
      </c>
      <c r="B77" s="29">
        <v>18</v>
      </c>
      <c r="C77" s="30" t="s">
        <v>230</v>
      </c>
      <c r="D77" s="29" t="s">
        <v>27</v>
      </c>
      <c r="E77" s="31" t="s">
        <v>231</v>
      </c>
      <c r="F77" s="32" t="s">
        <v>126</v>
      </c>
      <c r="G77" s="33">
        <v>231.435</v>
      </c>
      <c r="H77" s="34">
        <v>0</v>
      </c>
      <c r="I77" s="34">
        <f>ROUND(G77*H77,P4)</f>
        <v>0</v>
      </c>
      <c r="J77" s="29"/>
      <c r="O77" s="35">
        <f>I77*0.21</f>
        <v>0</v>
      </c>
      <c r="P77">
        <v>3</v>
      </c>
    </row>
    <row r="78" ht="28.8">
      <c r="A78" s="29" t="s">
        <v>30</v>
      </c>
      <c r="B78" s="36"/>
      <c r="C78" s="37"/>
      <c r="D78" s="37"/>
      <c r="E78" s="31" t="s">
        <v>726</v>
      </c>
      <c r="F78" s="37"/>
      <c r="G78" s="37"/>
      <c r="H78" s="37"/>
      <c r="I78" s="37"/>
      <c r="J78" s="38"/>
    </row>
    <row r="79" ht="57.6">
      <c r="A79" s="29" t="s">
        <v>32</v>
      </c>
      <c r="B79" s="36"/>
      <c r="C79" s="37"/>
      <c r="D79" s="37"/>
      <c r="E79" s="39" t="s">
        <v>727</v>
      </c>
      <c r="F79" s="37"/>
      <c r="G79" s="37"/>
      <c r="H79" s="37"/>
      <c r="I79" s="37"/>
      <c r="J79" s="38"/>
    </row>
    <row r="80" ht="43.2">
      <c r="A80" s="29" t="s">
        <v>34</v>
      </c>
      <c r="B80" s="36"/>
      <c r="C80" s="37"/>
      <c r="D80" s="37"/>
      <c r="E80" s="31" t="s">
        <v>234</v>
      </c>
      <c r="F80" s="37"/>
      <c r="G80" s="37"/>
      <c r="H80" s="37"/>
      <c r="I80" s="37"/>
      <c r="J80" s="38"/>
    </row>
    <row r="81">
      <c r="A81" s="29" t="s">
        <v>25</v>
      </c>
      <c r="B81" s="29">
        <v>19</v>
      </c>
      <c r="C81" s="30" t="s">
        <v>235</v>
      </c>
      <c r="D81" s="29" t="s">
        <v>27</v>
      </c>
      <c r="E81" s="31" t="s">
        <v>236</v>
      </c>
      <c r="F81" s="32" t="s">
        <v>109</v>
      </c>
      <c r="G81" s="33">
        <v>1542.9000000000001</v>
      </c>
      <c r="H81" s="34">
        <v>0</v>
      </c>
      <c r="I81" s="34">
        <f>ROUND(G81*H81,P4)</f>
        <v>0</v>
      </c>
      <c r="J81" s="29"/>
      <c r="O81" s="35">
        <f>I81*0.21</f>
        <v>0</v>
      </c>
      <c r="P81">
        <v>3</v>
      </c>
    </row>
    <row r="82" ht="28.8">
      <c r="A82" s="29" t="s">
        <v>30</v>
      </c>
      <c r="B82" s="36"/>
      <c r="C82" s="37"/>
      <c r="D82" s="37"/>
      <c r="E82" s="31" t="s">
        <v>728</v>
      </c>
      <c r="F82" s="37"/>
      <c r="G82" s="37"/>
      <c r="H82" s="37"/>
      <c r="I82" s="37"/>
      <c r="J82" s="38"/>
    </row>
    <row r="83" ht="28.8">
      <c r="A83" s="29" t="s">
        <v>32</v>
      </c>
      <c r="B83" s="36"/>
      <c r="C83" s="37"/>
      <c r="D83" s="37"/>
      <c r="E83" s="39" t="s">
        <v>729</v>
      </c>
      <c r="F83" s="37"/>
      <c r="G83" s="37"/>
      <c r="H83" s="37"/>
      <c r="I83" s="37"/>
      <c r="J83" s="38"/>
    </row>
    <row r="84" ht="72">
      <c r="A84" s="29" t="s">
        <v>34</v>
      </c>
      <c r="B84" s="36"/>
      <c r="C84" s="37"/>
      <c r="D84" s="37"/>
      <c r="E84" s="31" t="s">
        <v>239</v>
      </c>
      <c r="F84" s="37"/>
      <c r="G84" s="37"/>
      <c r="H84" s="37"/>
      <c r="I84" s="37"/>
      <c r="J84" s="38"/>
    </row>
    <row r="85">
      <c r="A85" s="29" t="s">
        <v>25</v>
      </c>
      <c r="B85" s="29">
        <v>20</v>
      </c>
      <c r="C85" s="30" t="s">
        <v>240</v>
      </c>
      <c r="D85" s="29" t="s">
        <v>27</v>
      </c>
      <c r="E85" s="31" t="s">
        <v>241</v>
      </c>
      <c r="F85" s="32" t="s">
        <v>109</v>
      </c>
      <c r="G85" s="33">
        <v>1542.9000000000001</v>
      </c>
      <c r="H85" s="34">
        <v>0</v>
      </c>
      <c r="I85" s="34">
        <f>ROUND(G85*H85,P4)</f>
        <v>0</v>
      </c>
      <c r="J85" s="29"/>
      <c r="O85" s="35">
        <f>I85*0.21</f>
        <v>0</v>
      </c>
      <c r="P85">
        <v>3</v>
      </c>
    </row>
    <row r="86" ht="28.8">
      <c r="A86" s="29" t="s">
        <v>30</v>
      </c>
      <c r="B86" s="36"/>
      <c r="C86" s="37"/>
      <c r="D86" s="37"/>
      <c r="E86" s="31" t="s">
        <v>730</v>
      </c>
      <c r="F86" s="37"/>
      <c r="G86" s="37"/>
      <c r="H86" s="37"/>
      <c r="I86" s="37"/>
      <c r="J86" s="38"/>
    </row>
    <row r="87" ht="28.8">
      <c r="A87" s="29" t="s">
        <v>32</v>
      </c>
      <c r="B87" s="36"/>
      <c r="C87" s="37"/>
      <c r="D87" s="37"/>
      <c r="E87" s="39" t="s">
        <v>729</v>
      </c>
      <c r="F87" s="37"/>
      <c r="G87" s="37"/>
      <c r="H87" s="37"/>
      <c r="I87" s="37"/>
      <c r="J87" s="38"/>
    </row>
    <row r="88" ht="86.4">
      <c r="A88" s="29" t="s">
        <v>34</v>
      </c>
      <c r="B88" s="36"/>
      <c r="C88" s="37"/>
      <c r="D88" s="37"/>
      <c r="E88" s="31" t="s">
        <v>243</v>
      </c>
      <c r="F88" s="37"/>
      <c r="G88" s="37"/>
      <c r="H88" s="37"/>
      <c r="I88" s="37"/>
      <c r="J88" s="38"/>
    </row>
    <row r="89">
      <c r="A89" s="23" t="s">
        <v>22</v>
      </c>
      <c r="B89" s="24"/>
      <c r="C89" s="25" t="s">
        <v>248</v>
      </c>
      <c r="D89" s="26"/>
      <c r="E89" s="23" t="s">
        <v>249</v>
      </c>
      <c r="F89" s="26"/>
      <c r="G89" s="26"/>
      <c r="H89" s="26"/>
      <c r="I89" s="27">
        <f>SUMIFS(I90:I101,A90:A101,"P")</f>
        <v>0</v>
      </c>
      <c r="J89" s="28"/>
    </row>
    <row r="90">
      <c r="A90" s="29" t="s">
        <v>25</v>
      </c>
      <c r="B90" s="29">
        <v>21</v>
      </c>
      <c r="C90" s="30" t="s">
        <v>266</v>
      </c>
      <c r="D90" s="29" t="s">
        <v>27</v>
      </c>
      <c r="E90" s="31" t="s">
        <v>267</v>
      </c>
      <c r="F90" s="32" t="s">
        <v>109</v>
      </c>
      <c r="G90" s="33">
        <v>172</v>
      </c>
      <c r="H90" s="34">
        <v>0</v>
      </c>
      <c r="I90" s="34">
        <f>ROUND(G90*H90,P4)</f>
        <v>0</v>
      </c>
      <c r="J90" s="29"/>
      <c r="O90" s="35">
        <f>I90*0.21</f>
        <v>0</v>
      </c>
      <c r="P90">
        <v>3</v>
      </c>
    </row>
    <row r="91" ht="72">
      <c r="A91" s="29" t="s">
        <v>30</v>
      </c>
      <c r="B91" s="36"/>
      <c r="C91" s="37"/>
      <c r="D91" s="37"/>
      <c r="E91" s="31" t="s">
        <v>731</v>
      </c>
      <c r="F91" s="37"/>
      <c r="G91" s="37"/>
      <c r="H91" s="37"/>
      <c r="I91" s="37"/>
      <c r="J91" s="38"/>
    </row>
    <row r="92" ht="57.6">
      <c r="A92" s="29" t="s">
        <v>32</v>
      </c>
      <c r="B92" s="36"/>
      <c r="C92" s="37"/>
      <c r="D92" s="37"/>
      <c r="E92" s="39" t="s">
        <v>732</v>
      </c>
      <c r="F92" s="37"/>
      <c r="G92" s="37"/>
      <c r="H92" s="37"/>
      <c r="I92" s="37"/>
      <c r="J92" s="38"/>
    </row>
    <row r="93" ht="144">
      <c r="A93" s="29" t="s">
        <v>34</v>
      </c>
      <c r="B93" s="36"/>
      <c r="C93" s="37"/>
      <c r="D93" s="37"/>
      <c r="E93" s="31" t="s">
        <v>270</v>
      </c>
      <c r="F93" s="37"/>
      <c r="G93" s="37"/>
      <c r="H93" s="37"/>
      <c r="I93" s="37"/>
      <c r="J93" s="38"/>
    </row>
    <row r="94">
      <c r="A94" s="29" t="s">
        <v>25</v>
      </c>
      <c r="B94" s="29">
        <v>22</v>
      </c>
      <c r="C94" s="30" t="s">
        <v>733</v>
      </c>
      <c r="D94" s="29" t="s">
        <v>27</v>
      </c>
      <c r="E94" s="31" t="s">
        <v>734</v>
      </c>
      <c r="F94" s="32" t="s">
        <v>109</v>
      </c>
      <c r="G94" s="33">
        <v>6376</v>
      </c>
      <c r="H94" s="34">
        <v>0</v>
      </c>
      <c r="I94" s="34">
        <f>ROUND(G94*H94,P4)</f>
        <v>0</v>
      </c>
      <c r="J94" s="29"/>
      <c r="O94" s="35">
        <f>I94*0.21</f>
        <v>0</v>
      </c>
      <c r="P94">
        <v>3</v>
      </c>
    </row>
    <row r="95">
      <c r="A95" s="29" t="s">
        <v>30</v>
      </c>
      <c r="B95" s="36"/>
      <c r="C95" s="37"/>
      <c r="D95" s="37"/>
      <c r="E95" s="31" t="s">
        <v>710</v>
      </c>
      <c r="F95" s="37"/>
      <c r="G95" s="37"/>
      <c r="H95" s="37"/>
      <c r="I95" s="37"/>
      <c r="J95" s="38"/>
    </row>
    <row r="96" ht="43.2">
      <c r="A96" s="29" t="s">
        <v>32</v>
      </c>
      <c r="B96" s="36"/>
      <c r="C96" s="37"/>
      <c r="D96" s="37"/>
      <c r="E96" s="39" t="s">
        <v>735</v>
      </c>
      <c r="F96" s="37"/>
      <c r="G96" s="37"/>
      <c r="H96" s="37"/>
      <c r="I96" s="37"/>
      <c r="J96" s="38"/>
    </row>
    <row r="97" ht="100.8">
      <c r="A97" s="29" t="s">
        <v>34</v>
      </c>
      <c r="B97" s="36"/>
      <c r="C97" s="37"/>
      <c r="D97" s="37"/>
      <c r="E97" s="31" t="s">
        <v>736</v>
      </c>
      <c r="F97" s="37"/>
      <c r="G97" s="37"/>
      <c r="H97" s="37"/>
      <c r="I97" s="37"/>
      <c r="J97" s="38"/>
    </row>
    <row r="98" ht="28.8">
      <c r="A98" s="29" t="s">
        <v>25</v>
      </c>
      <c r="B98" s="29">
        <v>23</v>
      </c>
      <c r="C98" s="30" t="s">
        <v>737</v>
      </c>
      <c r="D98" s="29" t="s">
        <v>27</v>
      </c>
      <c r="E98" s="31" t="s">
        <v>738</v>
      </c>
      <c r="F98" s="32" t="s">
        <v>109</v>
      </c>
      <c r="G98" s="33">
        <v>25504</v>
      </c>
      <c r="H98" s="34">
        <v>0</v>
      </c>
      <c r="I98" s="34">
        <f>ROUND(G98*H98,P4)</f>
        <v>0</v>
      </c>
      <c r="J98" s="29"/>
      <c r="O98" s="35">
        <f>I98*0.21</f>
        <v>0</v>
      </c>
      <c r="P98">
        <v>3</v>
      </c>
    </row>
    <row r="99">
      <c r="A99" s="29" t="s">
        <v>30</v>
      </c>
      <c r="B99" s="36"/>
      <c r="C99" s="37"/>
      <c r="D99" s="37"/>
      <c r="E99" s="31" t="s">
        <v>710</v>
      </c>
      <c r="F99" s="37"/>
      <c r="G99" s="37"/>
      <c r="H99" s="37"/>
      <c r="I99" s="37"/>
      <c r="J99" s="38"/>
    </row>
    <row r="100">
      <c r="A100" s="29" t="s">
        <v>32</v>
      </c>
      <c r="B100" s="36"/>
      <c r="C100" s="37"/>
      <c r="D100" s="37"/>
      <c r="E100" s="39" t="s">
        <v>739</v>
      </c>
      <c r="F100" s="37"/>
      <c r="G100" s="37"/>
      <c r="H100" s="37"/>
      <c r="I100" s="37"/>
      <c r="J100" s="38"/>
    </row>
    <row r="101" ht="72">
      <c r="A101" s="29" t="s">
        <v>34</v>
      </c>
      <c r="B101" s="36"/>
      <c r="C101" s="37"/>
      <c r="D101" s="37"/>
      <c r="E101" s="31" t="s">
        <v>740</v>
      </c>
      <c r="F101" s="37"/>
      <c r="G101" s="37"/>
      <c r="H101" s="37"/>
      <c r="I101" s="37"/>
      <c r="J101" s="38"/>
    </row>
    <row r="102">
      <c r="A102" s="23" t="s">
        <v>22</v>
      </c>
      <c r="B102" s="24"/>
      <c r="C102" s="25" t="s">
        <v>271</v>
      </c>
      <c r="D102" s="26"/>
      <c r="E102" s="23" t="s">
        <v>272</v>
      </c>
      <c r="F102" s="26"/>
      <c r="G102" s="26"/>
      <c r="H102" s="26"/>
      <c r="I102" s="27">
        <f>SUMIFS(I103:I106,A103:A106,"P")</f>
        <v>0</v>
      </c>
      <c r="J102" s="28"/>
    </row>
    <row r="103">
      <c r="A103" s="29" t="s">
        <v>25</v>
      </c>
      <c r="B103" s="29">
        <v>24</v>
      </c>
      <c r="C103" s="30" t="s">
        <v>277</v>
      </c>
      <c r="D103" s="29" t="s">
        <v>27</v>
      </c>
      <c r="E103" s="31" t="s">
        <v>278</v>
      </c>
      <c r="F103" s="32" t="s">
        <v>126</v>
      </c>
      <c r="G103" s="33">
        <v>2.7000000000000002</v>
      </c>
      <c r="H103" s="34">
        <v>0</v>
      </c>
      <c r="I103" s="34">
        <f>ROUND(G103*H103,P4)</f>
        <v>0</v>
      </c>
      <c r="J103" s="29"/>
      <c r="O103" s="35">
        <f>I103*0.21</f>
        <v>0</v>
      </c>
      <c r="P103">
        <v>3</v>
      </c>
    </row>
    <row r="104" ht="28.8">
      <c r="A104" s="29" t="s">
        <v>30</v>
      </c>
      <c r="B104" s="36"/>
      <c r="C104" s="37"/>
      <c r="D104" s="37"/>
      <c r="E104" s="31" t="s">
        <v>741</v>
      </c>
      <c r="F104" s="37"/>
      <c r="G104" s="37"/>
      <c r="H104" s="37"/>
      <c r="I104" s="37"/>
      <c r="J104" s="38"/>
    </row>
    <row r="105">
      <c r="A105" s="29" t="s">
        <v>32</v>
      </c>
      <c r="B105" s="36"/>
      <c r="C105" s="37"/>
      <c r="D105" s="37"/>
      <c r="E105" s="39" t="s">
        <v>742</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SUMIFS(I108:I139,A108:A139,"P")</f>
        <v>0</v>
      </c>
      <c r="J107" s="28"/>
    </row>
    <row r="108" ht="28.8">
      <c r="A108" s="29" t="s">
        <v>25</v>
      </c>
      <c r="B108" s="29">
        <v>25</v>
      </c>
      <c r="C108" s="30" t="s">
        <v>289</v>
      </c>
      <c r="D108" s="29" t="s">
        <v>27</v>
      </c>
      <c r="E108" s="31" t="s">
        <v>290</v>
      </c>
      <c r="F108" s="32" t="s">
        <v>109</v>
      </c>
      <c r="G108" s="33">
        <v>5893.9099999999999</v>
      </c>
      <c r="H108" s="34">
        <v>0</v>
      </c>
      <c r="I108" s="34">
        <f>ROUND(G108*H108,P4)</f>
        <v>0</v>
      </c>
      <c r="J108" s="29"/>
      <c r="O108" s="35">
        <f>I108*0.21</f>
        <v>0</v>
      </c>
      <c r="P108">
        <v>3</v>
      </c>
    </row>
    <row r="109">
      <c r="A109" s="29" t="s">
        <v>30</v>
      </c>
      <c r="B109" s="36"/>
      <c r="C109" s="37"/>
      <c r="D109" s="37"/>
      <c r="E109" s="31" t="s">
        <v>710</v>
      </c>
      <c r="F109" s="37"/>
      <c r="G109" s="37"/>
      <c r="H109" s="37"/>
      <c r="I109" s="37"/>
      <c r="J109" s="38"/>
    </row>
    <row r="110" ht="43.2">
      <c r="A110" s="29" t="s">
        <v>32</v>
      </c>
      <c r="B110" s="36"/>
      <c r="C110" s="37"/>
      <c r="D110" s="37"/>
      <c r="E110" s="39" t="s">
        <v>743</v>
      </c>
      <c r="F110" s="37"/>
      <c r="G110" s="37"/>
      <c r="H110" s="37"/>
      <c r="I110" s="37"/>
      <c r="J110" s="38"/>
    </row>
    <row r="111" ht="86.4">
      <c r="A111" s="29" t="s">
        <v>34</v>
      </c>
      <c r="B111" s="36"/>
      <c r="C111" s="37"/>
      <c r="D111" s="37"/>
      <c r="E111" s="31" t="s">
        <v>292</v>
      </c>
      <c r="F111" s="37"/>
      <c r="G111" s="37"/>
      <c r="H111" s="37"/>
      <c r="I111" s="37"/>
      <c r="J111" s="38"/>
    </row>
    <row r="112">
      <c r="A112" s="29" t="s">
        <v>25</v>
      </c>
      <c r="B112" s="29">
        <v>26</v>
      </c>
      <c r="C112" s="30" t="s">
        <v>293</v>
      </c>
      <c r="D112" s="29" t="s">
        <v>27</v>
      </c>
      <c r="E112" s="31" t="s">
        <v>294</v>
      </c>
      <c r="F112" s="32" t="s">
        <v>109</v>
      </c>
      <c r="G112" s="33">
        <v>6356.7799999999997</v>
      </c>
      <c r="H112" s="34">
        <v>0</v>
      </c>
      <c r="I112" s="34">
        <f>ROUND(G112*H112,P4)</f>
        <v>0</v>
      </c>
      <c r="J112" s="29"/>
      <c r="O112" s="35">
        <f>I112*0.21</f>
        <v>0</v>
      </c>
      <c r="P112">
        <v>3</v>
      </c>
    </row>
    <row r="113" ht="28.8">
      <c r="A113" s="29" t="s">
        <v>30</v>
      </c>
      <c r="B113" s="36"/>
      <c r="C113" s="37"/>
      <c r="D113" s="37"/>
      <c r="E113" s="31" t="s">
        <v>744</v>
      </c>
      <c r="F113" s="37"/>
      <c r="G113" s="37"/>
      <c r="H113" s="37"/>
      <c r="I113" s="37"/>
      <c r="J113" s="38"/>
    </row>
    <row r="114" ht="43.2">
      <c r="A114" s="29" t="s">
        <v>32</v>
      </c>
      <c r="B114" s="36"/>
      <c r="C114" s="37"/>
      <c r="D114" s="37"/>
      <c r="E114" s="39" t="s">
        <v>745</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297</v>
      </c>
      <c r="D116" s="29" t="s">
        <v>27</v>
      </c>
      <c r="E116" s="31" t="s">
        <v>298</v>
      </c>
      <c r="F116" s="32" t="s">
        <v>109</v>
      </c>
      <c r="G116" s="33">
        <v>1157.175</v>
      </c>
      <c r="H116" s="34">
        <v>0</v>
      </c>
      <c r="I116" s="34">
        <f>ROUND(G116*H116,P4)</f>
        <v>0</v>
      </c>
      <c r="J116" s="29"/>
      <c r="O116" s="35">
        <f>I116*0.21</f>
        <v>0</v>
      </c>
      <c r="P116">
        <v>3</v>
      </c>
    </row>
    <row r="117" ht="72">
      <c r="A117" s="29" t="s">
        <v>30</v>
      </c>
      <c r="B117" s="36"/>
      <c r="C117" s="37"/>
      <c r="D117" s="37"/>
      <c r="E117" s="31" t="s">
        <v>746</v>
      </c>
      <c r="F117" s="37"/>
      <c r="G117" s="37"/>
      <c r="H117" s="37"/>
      <c r="I117" s="37"/>
      <c r="J117" s="38"/>
    </row>
    <row r="118" ht="28.8">
      <c r="A118" s="29" t="s">
        <v>32</v>
      </c>
      <c r="B118" s="36"/>
      <c r="C118" s="37"/>
      <c r="D118" s="37"/>
      <c r="E118" s="39" t="s">
        <v>747</v>
      </c>
      <c r="F118" s="37"/>
      <c r="G118" s="37"/>
      <c r="H118" s="37"/>
      <c r="I118" s="37"/>
      <c r="J118" s="38"/>
    </row>
    <row r="119" ht="115.2">
      <c r="A119" s="29" t="s">
        <v>34</v>
      </c>
      <c r="B119" s="36"/>
      <c r="C119" s="37"/>
      <c r="D119" s="37"/>
      <c r="E119" s="31" t="s">
        <v>301</v>
      </c>
      <c r="F119" s="37"/>
      <c r="G119" s="37"/>
      <c r="H119" s="37"/>
      <c r="I119" s="37"/>
      <c r="J119" s="38"/>
    </row>
    <row r="120">
      <c r="A120" s="29" t="s">
        <v>25</v>
      </c>
      <c r="B120" s="29">
        <v>28</v>
      </c>
      <c r="C120" s="30" t="s">
        <v>302</v>
      </c>
      <c r="D120" s="29" t="s">
        <v>27</v>
      </c>
      <c r="E120" s="31" t="s">
        <v>303</v>
      </c>
      <c r="F120" s="32" t="s">
        <v>109</v>
      </c>
      <c r="G120" s="33">
        <v>5893.9099999999999</v>
      </c>
      <c r="H120" s="34">
        <v>0</v>
      </c>
      <c r="I120" s="34">
        <f>ROUND(G120*H120,P4)</f>
        <v>0</v>
      </c>
      <c r="J120" s="29"/>
      <c r="O120" s="35">
        <f>I120*0.21</f>
        <v>0</v>
      </c>
      <c r="P120">
        <v>3</v>
      </c>
    </row>
    <row r="121" ht="43.2">
      <c r="A121" s="29" t="s">
        <v>30</v>
      </c>
      <c r="B121" s="36"/>
      <c r="C121" s="37"/>
      <c r="D121" s="37"/>
      <c r="E121" s="31" t="s">
        <v>748</v>
      </c>
      <c r="F121" s="37"/>
      <c r="G121" s="37"/>
      <c r="H121" s="37"/>
      <c r="I121" s="37"/>
      <c r="J121" s="38"/>
    </row>
    <row r="122">
      <c r="A122" s="29" t="s">
        <v>32</v>
      </c>
      <c r="B122" s="36"/>
      <c r="C122" s="37"/>
      <c r="D122" s="37"/>
      <c r="E122" s="39" t="s">
        <v>749</v>
      </c>
      <c r="F122" s="37"/>
      <c r="G122" s="37"/>
      <c r="H122" s="37"/>
      <c r="I122" s="37"/>
      <c r="J122" s="38"/>
    </row>
    <row r="123" ht="115.2">
      <c r="A123" s="29" t="s">
        <v>34</v>
      </c>
      <c r="B123" s="36"/>
      <c r="C123" s="37"/>
      <c r="D123" s="37"/>
      <c r="E123" s="31" t="s">
        <v>306</v>
      </c>
      <c r="F123" s="37"/>
      <c r="G123" s="37"/>
      <c r="H123" s="37"/>
      <c r="I123" s="37"/>
      <c r="J123" s="38"/>
    </row>
    <row r="124">
      <c r="A124" s="29" t="s">
        <v>25</v>
      </c>
      <c r="B124" s="29">
        <v>29</v>
      </c>
      <c r="C124" s="30" t="s">
        <v>307</v>
      </c>
      <c r="D124" s="29" t="s">
        <v>27</v>
      </c>
      <c r="E124" s="31" t="s">
        <v>308</v>
      </c>
      <c r="F124" s="32" t="s">
        <v>109</v>
      </c>
      <c r="G124" s="33">
        <v>10028.914000000001</v>
      </c>
      <c r="H124" s="34">
        <v>0</v>
      </c>
      <c r="I124" s="34">
        <f>ROUND(G124*H124,P4)</f>
        <v>0</v>
      </c>
      <c r="J124" s="29"/>
      <c r="O124" s="35">
        <f>I124*0.21</f>
        <v>0</v>
      </c>
      <c r="P124">
        <v>3</v>
      </c>
    </row>
    <row r="125" ht="43.2">
      <c r="A125" s="29" t="s">
        <v>30</v>
      </c>
      <c r="B125" s="36"/>
      <c r="C125" s="37"/>
      <c r="D125" s="37"/>
      <c r="E125" s="31" t="s">
        <v>750</v>
      </c>
      <c r="F125" s="37"/>
      <c r="G125" s="37"/>
      <c r="H125" s="37"/>
      <c r="I125" s="37"/>
      <c r="J125" s="38"/>
    </row>
    <row r="126" ht="43.2">
      <c r="A126" s="29" t="s">
        <v>32</v>
      </c>
      <c r="B126" s="36"/>
      <c r="C126" s="37"/>
      <c r="D126" s="37"/>
      <c r="E126" s="39" t="s">
        <v>751</v>
      </c>
      <c r="F126" s="37"/>
      <c r="G126" s="37"/>
      <c r="H126" s="37"/>
      <c r="I126" s="37"/>
      <c r="J126" s="38"/>
    </row>
    <row r="127" ht="115.2">
      <c r="A127" s="29" t="s">
        <v>34</v>
      </c>
      <c r="B127" s="36"/>
      <c r="C127" s="37"/>
      <c r="D127" s="37"/>
      <c r="E127" s="31" t="s">
        <v>306</v>
      </c>
      <c r="F127" s="37"/>
      <c r="G127" s="37"/>
      <c r="H127" s="37"/>
      <c r="I127" s="37"/>
      <c r="J127" s="38"/>
    </row>
    <row r="128">
      <c r="A128" s="29" t="s">
        <v>25</v>
      </c>
      <c r="B128" s="29">
        <v>30</v>
      </c>
      <c r="C128" s="30" t="s">
        <v>315</v>
      </c>
      <c r="D128" s="29" t="s">
        <v>27</v>
      </c>
      <c r="E128" s="31" t="s">
        <v>316</v>
      </c>
      <c r="F128" s="32" t="s">
        <v>109</v>
      </c>
      <c r="G128" s="33">
        <v>4813.8800000000001</v>
      </c>
      <c r="H128" s="34">
        <v>0</v>
      </c>
      <c r="I128" s="34">
        <f>ROUND(G128*H128,P4)</f>
        <v>0</v>
      </c>
      <c r="J128" s="29"/>
      <c r="O128" s="35">
        <f>I128*0.21</f>
        <v>0</v>
      </c>
      <c r="P128">
        <v>3</v>
      </c>
    </row>
    <row r="129" ht="43.2">
      <c r="A129" s="29" t="s">
        <v>30</v>
      </c>
      <c r="B129" s="36"/>
      <c r="C129" s="37"/>
      <c r="D129" s="37"/>
      <c r="E129" s="31" t="s">
        <v>752</v>
      </c>
      <c r="F129" s="37"/>
      <c r="G129" s="37"/>
      <c r="H129" s="37"/>
      <c r="I129" s="37"/>
      <c r="J129" s="38"/>
    </row>
    <row r="130">
      <c r="A130" s="29" t="s">
        <v>32</v>
      </c>
      <c r="B130" s="36"/>
      <c r="C130" s="37"/>
      <c r="D130" s="37"/>
      <c r="E130" s="39" t="s">
        <v>753</v>
      </c>
      <c r="F130" s="37"/>
      <c r="G130" s="37"/>
      <c r="H130" s="37"/>
      <c r="I130" s="37"/>
      <c r="J130" s="38"/>
    </row>
    <row r="131" ht="187.2">
      <c r="A131" s="29" t="s">
        <v>34</v>
      </c>
      <c r="B131" s="36"/>
      <c r="C131" s="37"/>
      <c r="D131" s="37"/>
      <c r="E131" s="31" t="s">
        <v>319</v>
      </c>
      <c r="F131" s="37"/>
      <c r="G131" s="37"/>
      <c r="H131" s="37"/>
      <c r="I131" s="37"/>
      <c r="J131" s="38"/>
    </row>
    <row r="132">
      <c r="A132" s="29" t="s">
        <v>25</v>
      </c>
      <c r="B132" s="29">
        <v>31</v>
      </c>
      <c r="C132" s="30" t="s">
        <v>320</v>
      </c>
      <c r="D132" s="29" t="s">
        <v>27</v>
      </c>
      <c r="E132" s="31" t="s">
        <v>321</v>
      </c>
      <c r="F132" s="32" t="s">
        <v>109</v>
      </c>
      <c r="G132" s="33">
        <v>4937.3119999999999</v>
      </c>
      <c r="H132" s="34">
        <v>0</v>
      </c>
      <c r="I132" s="34">
        <f>ROUND(G132*H132,P4)</f>
        <v>0</v>
      </c>
      <c r="J132" s="29"/>
      <c r="O132" s="35">
        <f>I132*0.21</f>
        <v>0</v>
      </c>
      <c r="P132">
        <v>3</v>
      </c>
    </row>
    <row r="133" ht="28.8">
      <c r="A133" s="29" t="s">
        <v>30</v>
      </c>
      <c r="B133" s="36"/>
      <c r="C133" s="37"/>
      <c r="D133" s="37"/>
      <c r="E133" s="31" t="s">
        <v>754</v>
      </c>
      <c r="F133" s="37"/>
      <c r="G133" s="37"/>
      <c r="H133" s="37"/>
      <c r="I133" s="37"/>
      <c r="J133" s="38"/>
    </row>
    <row r="134" ht="57.6">
      <c r="A134" s="29" t="s">
        <v>32</v>
      </c>
      <c r="B134" s="36"/>
      <c r="C134" s="37"/>
      <c r="D134" s="37"/>
      <c r="E134" s="39" t="s">
        <v>755</v>
      </c>
      <c r="F134" s="37"/>
      <c r="G134" s="37"/>
      <c r="H134" s="37"/>
      <c r="I134" s="37"/>
      <c r="J134" s="38"/>
    </row>
    <row r="135" ht="187.2">
      <c r="A135" s="29" t="s">
        <v>34</v>
      </c>
      <c r="B135" s="36"/>
      <c r="C135" s="37"/>
      <c r="D135" s="37"/>
      <c r="E135" s="31" t="s">
        <v>319</v>
      </c>
      <c r="F135" s="37"/>
      <c r="G135" s="37"/>
      <c r="H135" s="37"/>
      <c r="I135" s="37"/>
      <c r="J135" s="38"/>
    </row>
    <row r="136">
      <c r="A136" s="29" t="s">
        <v>25</v>
      </c>
      <c r="B136" s="29">
        <v>32</v>
      </c>
      <c r="C136" s="30" t="s">
        <v>324</v>
      </c>
      <c r="D136" s="29" t="s">
        <v>27</v>
      </c>
      <c r="E136" s="31" t="s">
        <v>325</v>
      </c>
      <c r="F136" s="32" t="s">
        <v>109</v>
      </c>
      <c r="G136" s="33">
        <v>5091.6019999999999</v>
      </c>
      <c r="H136" s="34">
        <v>0</v>
      </c>
      <c r="I136" s="34">
        <f>ROUND(G136*H136,P4)</f>
        <v>0</v>
      </c>
      <c r="J136" s="29"/>
      <c r="O136" s="35">
        <f>I136*0.21</f>
        <v>0</v>
      </c>
      <c r="P136">
        <v>3</v>
      </c>
    </row>
    <row r="137" ht="28.8">
      <c r="A137" s="29" t="s">
        <v>30</v>
      </c>
      <c r="B137" s="36"/>
      <c r="C137" s="37"/>
      <c r="D137" s="37"/>
      <c r="E137" s="31" t="s">
        <v>756</v>
      </c>
      <c r="F137" s="37"/>
      <c r="G137" s="37"/>
      <c r="H137" s="37"/>
      <c r="I137" s="37"/>
      <c r="J137" s="38"/>
    </row>
    <row r="138" ht="57.6">
      <c r="A138" s="29" t="s">
        <v>32</v>
      </c>
      <c r="B138" s="36"/>
      <c r="C138" s="37"/>
      <c r="D138" s="37"/>
      <c r="E138" s="39" t="s">
        <v>757</v>
      </c>
      <c r="F138" s="37"/>
      <c r="G138" s="37"/>
      <c r="H138" s="37"/>
      <c r="I138" s="37"/>
      <c r="J138" s="38"/>
    </row>
    <row r="139" ht="187.2">
      <c r="A139" s="29" t="s">
        <v>34</v>
      </c>
      <c r="B139" s="36"/>
      <c r="C139" s="37"/>
      <c r="D139" s="37"/>
      <c r="E139" s="31" t="s">
        <v>319</v>
      </c>
      <c r="F139" s="37"/>
      <c r="G139" s="37"/>
      <c r="H139" s="37"/>
      <c r="I139" s="37"/>
      <c r="J139" s="38"/>
    </row>
    <row r="140">
      <c r="A140" s="23" t="s">
        <v>22</v>
      </c>
      <c r="B140" s="24"/>
      <c r="C140" s="25" t="s">
        <v>338</v>
      </c>
      <c r="D140" s="26"/>
      <c r="E140" s="23" t="s">
        <v>339</v>
      </c>
      <c r="F140" s="26"/>
      <c r="G140" s="26"/>
      <c r="H140" s="26"/>
      <c r="I140" s="27">
        <f>SUMIFS(I141:I144,A141:A144,"P")</f>
        <v>0</v>
      </c>
      <c r="J140" s="28"/>
    </row>
    <row r="141">
      <c r="A141" s="29" t="s">
        <v>25</v>
      </c>
      <c r="B141" s="29">
        <v>33</v>
      </c>
      <c r="C141" s="30" t="s">
        <v>345</v>
      </c>
      <c r="D141" s="29" t="s">
        <v>27</v>
      </c>
      <c r="E141" s="31" t="s">
        <v>346</v>
      </c>
      <c r="F141" s="32" t="s">
        <v>145</v>
      </c>
      <c r="G141" s="33">
        <v>43</v>
      </c>
      <c r="H141" s="34">
        <v>0</v>
      </c>
      <c r="I141" s="34">
        <f>ROUND(G141*H141,P4)</f>
        <v>0</v>
      </c>
      <c r="J141" s="29"/>
      <c r="O141" s="35">
        <f>I141*0.21</f>
        <v>0</v>
      </c>
      <c r="P141">
        <v>3</v>
      </c>
    </row>
    <row r="142" ht="72">
      <c r="A142" s="29" t="s">
        <v>30</v>
      </c>
      <c r="B142" s="36"/>
      <c r="C142" s="37"/>
      <c r="D142" s="37"/>
      <c r="E142" s="31" t="s">
        <v>758</v>
      </c>
      <c r="F142" s="37"/>
      <c r="G142" s="37"/>
      <c r="H142" s="37"/>
      <c r="I142" s="37"/>
      <c r="J142" s="38"/>
    </row>
    <row r="143">
      <c r="A143" s="29" t="s">
        <v>32</v>
      </c>
      <c r="B143" s="36"/>
      <c r="C143" s="37"/>
      <c r="D143" s="37"/>
      <c r="E143" s="39" t="s">
        <v>759</v>
      </c>
      <c r="F143" s="37"/>
      <c r="G143" s="37"/>
      <c r="H143" s="37"/>
      <c r="I143" s="37"/>
      <c r="J143" s="38"/>
    </row>
    <row r="144" ht="316.8">
      <c r="A144" s="29" t="s">
        <v>34</v>
      </c>
      <c r="B144" s="36"/>
      <c r="C144" s="37"/>
      <c r="D144" s="37"/>
      <c r="E144" s="31" t="s">
        <v>348</v>
      </c>
      <c r="F144" s="37"/>
      <c r="G144" s="37"/>
      <c r="H144" s="37"/>
      <c r="I144" s="37"/>
      <c r="J144" s="38"/>
    </row>
    <row r="145">
      <c r="A145" s="23" t="s">
        <v>22</v>
      </c>
      <c r="B145" s="24"/>
      <c r="C145" s="25" t="s">
        <v>370</v>
      </c>
      <c r="D145" s="26"/>
      <c r="E145" s="23" t="s">
        <v>371</v>
      </c>
      <c r="F145" s="26"/>
      <c r="G145" s="26"/>
      <c r="H145" s="26"/>
      <c r="I145" s="27">
        <f>SUMIFS(I146:I193,A146:A193,"P")</f>
        <v>0</v>
      </c>
      <c r="J145" s="28"/>
    </row>
    <row r="146">
      <c r="A146" s="29" t="s">
        <v>25</v>
      </c>
      <c r="B146" s="29">
        <v>34</v>
      </c>
      <c r="C146" s="30" t="s">
        <v>760</v>
      </c>
      <c r="D146" s="29" t="s">
        <v>27</v>
      </c>
      <c r="E146" s="31" t="s">
        <v>761</v>
      </c>
      <c r="F146" s="32" t="s">
        <v>79</v>
      </c>
      <c r="G146" s="33">
        <v>43</v>
      </c>
      <c r="H146" s="34">
        <v>0</v>
      </c>
      <c r="I146" s="34">
        <f>ROUND(G146*H146,P4)</f>
        <v>0</v>
      </c>
      <c r="J146" s="29"/>
      <c r="O146" s="35">
        <f>I146*0.21</f>
        <v>0</v>
      </c>
      <c r="P146">
        <v>3</v>
      </c>
    </row>
    <row r="147" ht="28.8">
      <c r="A147" s="29" t="s">
        <v>30</v>
      </c>
      <c r="B147" s="36"/>
      <c r="C147" s="37"/>
      <c r="D147" s="37"/>
      <c r="E147" s="31" t="s">
        <v>762</v>
      </c>
      <c r="F147" s="37"/>
      <c r="G147" s="37"/>
      <c r="H147" s="37"/>
      <c r="I147" s="37"/>
      <c r="J147" s="38"/>
    </row>
    <row r="148">
      <c r="A148" s="29" t="s">
        <v>32</v>
      </c>
      <c r="B148" s="36"/>
      <c r="C148" s="37"/>
      <c r="D148" s="37"/>
      <c r="E148" s="39" t="s">
        <v>763</v>
      </c>
      <c r="F148" s="37"/>
      <c r="G148" s="37"/>
      <c r="H148" s="37"/>
      <c r="I148" s="37"/>
      <c r="J148" s="38"/>
    </row>
    <row r="149" ht="86.4">
      <c r="A149" s="29" t="s">
        <v>34</v>
      </c>
      <c r="B149" s="36"/>
      <c r="C149" s="37"/>
      <c r="D149" s="37"/>
      <c r="E149" s="31" t="s">
        <v>764</v>
      </c>
      <c r="F149" s="37"/>
      <c r="G149" s="37"/>
      <c r="H149" s="37"/>
      <c r="I149" s="37"/>
      <c r="J149" s="38"/>
    </row>
    <row r="150">
      <c r="A150" s="29" t="s">
        <v>25</v>
      </c>
      <c r="B150" s="29">
        <v>35</v>
      </c>
      <c r="C150" s="30" t="s">
        <v>765</v>
      </c>
      <c r="D150" s="29" t="s">
        <v>27</v>
      </c>
      <c r="E150" s="31" t="s">
        <v>766</v>
      </c>
      <c r="F150" s="32" t="s">
        <v>79</v>
      </c>
      <c r="G150" s="33">
        <v>2</v>
      </c>
      <c r="H150" s="34">
        <v>0</v>
      </c>
      <c r="I150" s="34">
        <f>ROUND(G150*H150,P4)</f>
        <v>0</v>
      </c>
      <c r="J150" s="29"/>
      <c r="O150" s="35">
        <f>I150*0.21</f>
        <v>0</v>
      </c>
      <c r="P150">
        <v>3</v>
      </c>
    </row>
    <row r="151" ht="28.8">
      <c r="A151" s="29" t="s">
        <v>30</v>
      </c>
      <c r="B151" s="36"/>
      <c r="C151" s="37"/>
      <c r="D151" s="37"/>
      <c r="E151" s="31" t="s">
        <v>767</v>
      </c>
      <c r="F151" s="37"/>
      <c r="G151" s="37"/>
      <c r="H151" s="37"/>
      <c r="I151" s="37"/>
      <c r="J151" s="38"/>
    </row>
    <row r="152">
      <c r="A152" s="29" t="s">
        <v>32</v>
      </c>
      <c r="B152" s="36"/>
      <c r="C152" s="37"/>
      <c r="D152" s="37"/>
      <c r="E152" s="39" t="s">
        <v>768</v>
      </c>
      <c r="F152" s="37"/>
      <c r="G152" s="37"/>
      <c r="H152" s="37"/>
      <c r="I152" s="37"/>
      <c r="J152" s="38"/>
    </row>
    <row r="153" ht="86.4">
      <c r="A153" s="29" t="s">
        <v>34</v>
      </c>
      <c r="B153" s="36"/>
      <c r="C153" s="37"/>
      <c r="D153" s="37"/>
      <c r="E153" s="31" t="s">
        <v>764</v>
      </c>
      <c r="F153" s="37"/>
      <c r="G153" s="37"/>
      <c r="H153" s="37"/>
      <c r="I153" s="37"/>
      <c r="J153" s="38"/>
    </row>
    <row r="154">
      <c r="A154" s="29" t="s">
        <v>25</v>
      </c>
      <c r="B154" s="29">
        <v>36</v>
      </c>
      <c r="C154" s="30" t="s">
        <v>372</v>
      </c>
      <c r="D154" s="29" t="s">
        <v>27</v>
      </c>
      <c r="E154" s="31" t="s">
        <v>373</v>
      </c>
      <c r="F154" s="32" t="s">
        <v>79</v>
      </c>
      <c r="G154" s="33">
        <v>16</v>
      </c>
      <c r="H154" s="34">
        <v>0</v>
      </c>
      <c r="I154" s="34">
        <f>ROUND(G154*H154,P4)</f>
        <v>0</v>
      </c>
      <c r="J154" s="29"/>
      <c r="O154" s="35">
        <f>I154*0.21</f>
        <v>0</v>
      </c>
      <c r="P154">
        <v>3</v>
      </c>
    </row>
    <row r="155">
      <c r="A155" s="29" t="s">
        <v>30</v>
      </c>
      <c r="B155" s="36"/>
      <c r="C155" s="37"/>
      <c r="D155" s="37"/>
      <c r="E155" s="31" t="s">
        <v>710</v>
      </c>
      <c r="F155" s="37"/>
      <c r="G155" s="37"/>
      <c r="H155" s="37"/>
      <c r="I155" s="37"/>
      <c r="J155" s="38"/>
    </row>
    <row r="156">
      <c r="A156" s="29" t="s">
        <v>32</v>
      </c>
      <c r="B156" s="36"/>
      <c r="C156" s="37"/>
      <c r="D156" s="37"/>
      <c r="E156" s="39" t="s">
        <v>769</v>
      </c>
      <c r="F156" s="37"/>
      <c r="G156" s="37"/>
      <c r="H156" s="37"/>
      <c r="I156" s="37"/>
      <c r="J156" s="38"/>
    </row>
    <row r="157" ht="72">
      <c r="A157" s="29" t="s">
        <v>34</v>
      </c>
      <c r="B157" s="36"/>
      <c r="C157" s="37"/>
      <c r="D157" s="37"/>
      <c r="E157" s="31" t="s">
        <v>375</v>
      </c>
      <c r="F157" s="37"/>
      <c r="G157" s="37"/>
      <c r="H157" s="37"/>
      <c r="I157" s="37"/>
      <c r="J157" s="38"/>
    </row>
    <row r="158" ht="28.8">
      <c r="A158" s="29" t="s">
        <v>25</v>
      </c>
      <c r="B158" s="29">
        <v>37</v>
      </c>
      <c r="C158" s="30" t="s">
        <v>382</v>
      </c>
      <c r="D158" s="29" t="s">
        <v>27</v>
      </c>
      <c r="E158" s="31" t="s">
        <v>383</v>
      </c>
      <c r="F158" s="32" t="s">
        <v>79</v>
      </c>
      <c r="G158" s="33">
        <v>7</v>
      </c>
      <c r="H158" s="34">
        <v>0</v>
      </c>
      <c r="I158" s="34">
        <f>ROUND(G158*H158,P4)</f>
        <v>0</v>
      </c>
      <c r="J158" s="29"/>
      <c r="O158" s="35">
        <f>I158*0.21</f>
        <v>0</v>
      </c>
      <c r="P158">
        <v>3</v>
      </c>
    </row>
    <row r="159" ht="115.2">
      <c r="A159" s="29" t="s">
        <v>30</v>
      </c>
      <c r="B159" s="36"/>
      <c r="C159" s="37"/>
      <c r="D159" s="37"/>
      <c r="E159" s="31" t="s">
        <v>770</v>
      </c>
      <c r="F159" s="37"/>
      <c r="G159" s="37"/>
      <c r="H159" s="37"/>
      <c r="I159" s="37"/>
      <c r="J159" s="38"/>
    </row>
    <row r="160">
      <c r="A160" s="29" t="s">
        <v>32</v>
      </c>
      <c r="B160" s="36"/>
      <c r="C160" s="37"/>
      <c r="D160" s="37"/>
      <c r="E160" s="39" t="s">
        <v>663</v>
      </c>
      <c r="F160" s="37"/>
      <c r="G160" s="37"/>
      <c r="H160" s="37"/>
      <c r="I160" s="37"/>
      <c r="J160" s="38"/>
    </row>
    <row r="161" ht="57.6">
      <c r="A161" s="29" t="s">
        <v>34</v>
      </c>
      <c r="B161" s="36"/>
      <c r="C161" s="37"/>
      <c r="D161" s="37"/>
      <c r="E161" s="31" t="s">
        <v>386</v>
      </c>
      <c r="F161" s="37"/>
      <c r="G161" s="37"/>
      <c r="H161" s="37"/>
      <c r="I161" s="37"/>
      <c r="J161" s="38"/>
    </row>
    <row r="162">
      <c r="A162" s="29" t="s">
        <v>25</v>
      </c>
      <c r="B162" s="29">
        <v>38</v>
      </c>
      <c r="C162" s="30" t="s">
        <v>387</v>
      </c>
      <c r="D162" s="29" t="s">
        <v>27</v>
      </c>
      <c r="E162" s="31" t="s">
        <v>388</v>
      </c>
      <c r="F162" s="32" t="s">
        <v>79</v>
      </c>
      <c r="G162" s="33">
        <v>6</v>
      </c>
      <c r="H162" s="34">
        <v>0</v>
      </c>
      <c r="I162" s="34">
        <f>ROUND(G162*H162,P4)</f>
        <v>0</v>
      </c>
      <c r="J162" s="29"/>
      <c r="O162" s="35">
        <f>I162*0.21</f>
        <v>0</v>
      </c>
      <c r="P162">
        <v>3</v>
      </c>
    </row>
    <row r="163" ht="28.8">
      <c r="A163" s="29" t="s">
        <v>30</v>
      </c>
      <c r="B163" s="36"/>
      <c r="C163" s="37"/>
      <c r="D163" s="37"/>
      <c r="E163" s="31" t="s">
        <v>771</v>
      </c>
      <c r="F163" s="37"/>
      <c r="G163" s="37"/>
      <c r="H163" s="37"/>
      <c r="I163" s="37"/>
      <c r="J163" s="38"/>
    </row>
    <row r="164" ht="28.8">
      <c r="A164" s="29" t="s">
        <v>32</v>
      </c>
      <c r="B164" s="36"/>
      <c r="C164" s="37"/>
      <c r="D164" s="37"/>
      <c r="E164" s="39" t="s">
        <v>772</v>
      </c>
      <c r="F164" s="37"/>
      <c r="G164" s="37"/>
      <c r="H164" s="37"/>
      <c r="I164" s="37"/>
      <c r="J164" s="38"/>
    </row>
    <row r="165" ht="72">
      <c r="A165" s="29" t="s">
        <v>34</v>
      </c>
      <c r="B165" s="36"/>
      <c r="C165" s="37"/>
      <c r="D165" s="37"/>
      <c r="E165" s="31" t="s">
        <v>391</v>
      </c>
      <c r="F165" s="37"/>
      <c r="G165" s="37"/>
      <c r="H165" s="37"/>
      <c r="I165" s="37"/>
      <c r="J165" s="38"/>
    </row>
    <row r="166">
      <c r="A166" s="29" t="s">
        <v>25</v>
      </c>
      <c r="B166" s="29">
        <v>39</v>
      </c>
      <c r="C166" s="30" t="s">
        <v>392</v>
      </c>
      <c r="D166" s="29" t="s">
        <v>27</v>
      </c>
      <c r="E166" s="31" t="s">
        <v>393</v>
      </c>
      <c r="F166" s="32" t="s">
        <v>79</v>
      </c>
      <c r="G166" s="33">
        <v>4</v>
      </c>
      <c r="H166" s="34">
        <v>0</v>
      </c>
      <c r="I166" s="34">
        <f>ROUND(G166*H166,P4)</f>
        <v>0</v>
      </c>
      <c r="J166" s="29"/>
      <c r="O166" s="35">
        <f>I166*0.21</f>
        <v>0</v>
      </c>
      <c r="P166">
        <v>3</v>
      </c>
    </row>
    <row r="167" ht="28.8">
      <c r="A167" s="29" t="s">
        <v>30</v>
      </c>
      <c r="B167" s="36"/>
      <c r="C167" s="37"/>
      <c r="D167" s="37"/>
      <c r="E167" s="31" t="s">
        <v>773</v>
      </c>
      <c r="F167" s="37"/>
      <c r="G167" s="37"/>
      <c r="H167" s="37"/>
      <c r="I167" s="37"/>
      <c r="J167" s="38"/>
    </row>
    <row r="168" ht="28.8">
      <c r="A168" s="29" t="s">
        <v>32</v>
      </c>
      <c r="B168" s="36"/>
      <c r="C168" s="37"/>
      <c r="D168" s="37"/>
      <c r="E168" s="39" t="s">
        <v>774</v>
      </c>
      <c r="F168" s="37"/>
      <c r="G168" s="37"/>
      <c r="H168" s="37"/>
      <c r="I168" s="37"/>
      <c r="J168" s="38"/>
    </row>
    <row r="169" ht="72">
      <c r="A169" s="29" t="s">
        <v>34</v>
      </c>
      <c r="B169" s="36"/>
      <c r="C169" s="37"/>
      <c r="D169" s="37"/>
      <c r="E169" s="31" t="s">
        <v>391</v>
      </c>
      <c r="F169" s="37"/>
      <c r="G169" s="37"/>
      <c r="H169" s="37"/>
      <c r="I169" s="37"/>
      <c r="J169" s="38"/>
    </row>
    <row r="170" ht="28.8">
      <c r="A170" s="29" t="s">
        <v>25</v>
      </c>
      <c r="B170" s="29">
        <v>40</v>
      </c>
      <c r="C170" s="30" t="s">
        <v>396</v>
      </c>
      <c r="D170" s="29" t="s">
        <v>27</v>
      </c>
      <c r="E170" s="31" t="s">
        <v>397</v>
      </c>
      <c r="F170" s="32" t="s">
        <v>79</v>
      </c>
      <c r="G170" s="33">
        <v>4</v>
      </c>
      <c r="H170" s="34">
        <v>0</v>
      </c>
      <c r="I170" s="34">
        <f>ROUND(G170*H170,P4)</f>
        <v>0</v>
      </c>
      <c r="J170" s="29"/>
      <c r="O170" s="35">
        <f>I170*0.21</f>
        <v>0</v>
      </c>
      <c r="P170">
        <v>3</v>
      </c>
    </row>
    <row r="171">
      <c r="A171" s="29" t="s">
        <v>30</v>
      </c>
      <c r="B171" s="36"/>
      <c r="C171" s="37"/>
      <c r="D171" s="37"/>
      <c r="E171" s="31" t="s">
        <v>710</v>
      </c>
      <c r="F171" s="37"/>
      <c r="G171" s="37"/>
      <c r="H171" s="37"/>
      <c r="I171" s="37"/>
      <c r="J171" s="38"/>
    </row>
    <row r="172">
      <c r="A172" s="29" t="s">
        <v>32</v>
      </c>
      <c r="B172" s="36"/>
      <c r="C172" s="37"/>
      <c r="D172" s="37"/>
      <c r="E172" s="39" t="s">
        <v>775</v>
      </c>
      <c r="F172" s="37"/>
      <c r="G172" s="37"/>
      <c r="H172" s="37"/>
      <c r="I172" s="37"/>
      <c r="J172" s="38"/>
    </row>
    <row r="173" ht="86.4">
      <c r="A173" s="29" t="s">
        <v>34</v>
      </c>
      <c r="B173" s="36"/>
      <c r="C173" s="37"/>
      <c r="D173" s="37"/>
      <c r="E173" s="31" t="s">
        <v>399</v>
      </c>
      <c r="F173" s="37"/>
      <c r="G173" s="37"/>
      <c r="H173" s="37"/>
      <c r="I173" s="37"/>
      <c r="J173" s="38"/>
    </row>
    <row r="174" ht="28.8">
      <c r="A174" s="29" t="s">
        <v>25</v>
      </c>
      <c r="B174" s="29">
        <v>41</v>
      </c>
      <c r="C174" s="30" t="s">
        <v>400</v>
      </c>
      <c r="D174" s="29" t="s">
        <v>27</v>
      </c>
      <c r="E174" s="31" t="s">
        <v>401</v>
      </c>
      <c r="F174" s="32" t="s">
        <v>109</v>
      </c>
      <c r="G174" s="33">
        <v>318.286</v>
      </c>
      <c r="H174" s="34">
        <v>0</v>
      </c>
      <c r="I174" s="34">
        <f>ROUND(G174*H174,P4)</f>
        <v>0</v>
      </c>
      <c r="J174" s="29"/>
      <c r="O174" s="35">
        <f>I174*0.21</f>
        <v>0</v>
      </c>
      <c r="P174">
        <v>3</v>
      </c>
    </row>
    <row r="175" ht="43.2">
      <c r="A175" s="29" t="s">
        <v>30</v>
      </c>
      <c r="B175" s="36"/>
      <c r="C175" s="37"/>
      <c r="D175" s="37"/>
      <c r="E175" s="31" t="s">
        <v>776</v>
      </c>
      <c r="F175" s="37"/>
      <c r="G175" s="37"/>
      <c r="H175" s="37"/>
      <c r="I175" s="37"/>
      <c r="J175" s="38"/>
    </row>
    <row r="176" ht="129.6">
      <c r="A176" s="29" t="s">
        <v>32</v>
      </c>
      <c r="B176" s="36"/>
      <c r="C176" s="37"/>
      <c r="D176" s="37"/>
      <c r="E176" s="39" t="s">
        <v>777</v>
      </c>
      <c r="F176" s="37"/>
      <c r="G176" s="37"/>
      <c r="H176" s="37"/>
      <c r="I176" s="37"/>
      <c r="J176" s="38"/>
    </row>
    <row r="177" ht="100.8">
      <c r="A177" s="29" t="s">
        <v>34</v>
      </c>
      <c r="B177" s="36"/>
      <c r="C177" s="37"/>
      <c r="D177" s="37"/>
      <c r="E177" s="31" t="s">
        <v>404</v>
      </c>
      <c r="F177" s="37"/>
      <c r="G177" s="37"/>
      <c r="H177" s="37"/>
      <c r="I177" s="37"/>
      <c r="J177" s="38"/>
    </row>
    <row r="178" ht="28.8">
      <c r="A178" s="29" t="s">
        <v>25</v>
      </c>
      <c r="B178" s="29">
        <v>42</v>
      </c>
      <c r="C178" s="30" t="s">
        <v>405</v>
      </c>
      <c r="D178" s="29" t="s">
        <v>27</v>
      </c>
      <c r="E178" s="31" t="s">
        <v>406</v>
      </c>
      <c r="F178" s="32" t="s">
        <v>109</v>
      </c>
      <c r="G178" s="33">
        <v>318.286</v>
      </c>
      <c r="H178" s="34">
        <v>0</v>
      </c>
      <c r="I178" s="34">
        <f>ROUND(G178*H178,P4)</f>
        <v>0</v>
      </c>
      <c r="J178" s="29"/>
      <c r="O178" s="35">
        <f>I178*0.21</f>
        <v>0</v>
      </c>
      <c r="P178">
        <v>3</v>
      </c>
    </row>
    <row r="179" ht="28.8">
      <c r="A179" s="29" t="s">
        <v>30</v>
      </c>
      <c r="B179" s="36"/>
      <c r="C179" s="37"/>
      <c r="D179" s="37"/>
      <c r="E179" s="31" t="s">
        <v>778</v>
      </c>
      <c r="F179" s="37"/>
      <c r="G179" s="37"/>
      <c r="H179" s="37"/>
      <c r="I179" s="37"/>
      <c r="J179" s="38"/>
    </row>
    <row r="180" ht="129.6">
      <c r="A180" s="29" t="s">
        <v>32</v>
      </c>
      <c r="B180" s="36"/>
      <c r="C180" s="37"/>
      <c r="D180" s="37"/>
      <c r="E180" s="39" t="s">
        <v>777</v>
      </c>
      <c r="F180" s="37"/>
      <c r="G180" s="37"/>
      <c r="H180" s="37"/>
      <c r="I180" s="37"/>
      <c r="J180" s="38"/>
    </row>
    <row r="181" ht="100.8">
      <c r="A181" s="29" t="s">
        <v>34</v>
      </c>
      <c r="B181" s="36"/>
      <c r="C181" s="37"/>
      <c r="D181" s="37"/>
      <c r="E181" s="31" t="s">
        <v>404</v>
      </c>
      <c r="F181" s="37"/>
      <c r="G181" s="37"/>
      <c r="H181" s="37"/>
      <c r="I181" s="37"/>
      <c r="J181" s="38"/>
    </row>
    <row r="182">
      <c r="A182" s="29" t="s">
        <v>25</v>
      </c>
      <c r="B182" s="29">
        <v>43</v>
      </c>
      <c r="C182" s="30" t="s">
        <v>418</v>
      </c>
      <c r="D182" s="29" t="s">
        <v>27</v>
      </c>
      <c r="E182" s="31" t="s">
        <v>419</v>
      </c>
      <c r="F182" s="32" t="s">
        <v>145</v>
      </c>
      <c r="G182" s="33">
        <v>36</v>
      </c>
      <c r="H182" s="34">
        <v>0</v>
      </c>
      <c r="I182" s="34">
        <f>ROUND(G182*H182,P4)</f>
        <v>0</v>
      </c>
      <c r="J182" s="29"/>
      <c r="O182" s="35">
        <f>I182*0.21</f>
        <v>0</v>
      </c>
      <c r="P182">
        <v>3</v>
      </c>
    </row>
    <row r="183" ht="43.2">
      <c r="A183" s="29" t="s">
        <v>30</v>
      </c>
      <c r="B183" s="36"/>
      <c r="C183" s="37"/>
      <c r="D183" s="37"/>
      <c r="E183" s="31" t="s">
        <v>779</v>
      </c>
      <c r="F183" s="37"/>
      <c r="G183" s="37"/>
      <c r="H183" s="37"/>
      <c r="I183" s="37"/>
      <c r="J183" s="38"/>
    </row>
    <row r="184">
      <c r="A184" s="29" t="s">
        <v>32</v>
      </c>
      <c r="B184" s="36"/>
      <c r="C184" s="37"/>
      <c r="D184" s="37"/>
      <c r="E184" s="39" t="s">
        <v>780</v>
      </c>
      <c r="F184" s="37"/>
      <c r="G184" s="37"/>
      <c r="H184" s="37"/>
      <c r="I184" s="37"/>
      <c r="J184" s="38"/>
    </row>
    <row r="185" ht="86.4">
      <c r="A185" s="29" t="s">
        <v>34</v>
      </c>
      <c r="B185" s="36"/>
      <c r="C185" s="37"/>
      <c r="D185" s="37"/>
      <c r="E185" s="31" t="s">
        <v>422</v>
      </c>
      <c r="F185" s="37"/>
      <c r="G185" s="37"/>
      <c r="H185" s="37"/>
      <c r="I185" s="37"/>
      <c r="J185" s="38"/>
    </row>
    <row r="186">
      <c r="A186" s="29" t="s">
        <v>25</v>
      </c>
      <c r="B186" s="29">
        <v>44</v>
      </c>
      <c r="C186" s="30" t="s">
        <v>431</v>
      </c>
      <c r="D186" s="29" t="s">
        <v>27</v>
      </c>
      <c r="E186" s="31" t="s">
        <v>432</v>
      </c>
      <c r="F186" s="32" t="s">
        <v>145</v>
      </c>
      <c r="G186" s="33">
        <v>50</v>
      </c>
      <c r="H186" s="34">
        <v>0</v>
      </c>
      <c r="I186" s="34">
        <f>ROUND(G186*H186,P4)</f>
        <v>0</v>
      </c>
      <c r="J186" s="29"/>
      <c r="O186" s="35">
        <f>I186*0.21</f>
        <v>0</v>
      </c>
      <c r="P186">
        <v>3</v>
      </c>
    </row>
    <row r="187">
      <c r="A187" s="29" t="s">
        <v>30</v>
      </c>
      <c r="B187" s="36"/>
      <c r="C187" s="37"/>
      <c r="D187" s="37"/>
      <c r="E187" s="43" t="s">
        <v>27</v>
      </c>
      <c r="F187" s="37"/>
      <c r="G187" s="37"/>
      <c r="H187" s="37"/>
      <c r="I187" s="37"/>
      <c r="J187" s="38"/>
    </row>
    <row r="188" ht="72">
      <c r="A188" s="29" t="s">
        <v>32</v>
      </c>
      <c r="B188" s="36"/>
      <c r="C188" s="37"/>
      <c r="D188" s="37"/>
      <c r="E188" s="39" t="s">
        <v>781</v>
      </c>
      <c r="F188" s="37"/>
      <c r="G188" s="37"/>
      <c r="H188" s="37"/>
      <c r="I188" s="37"/>
      <c r="J188" s="38"/>
    </row>
    <row r="189" ht="72">
      <c r="A189" s="29" t="s">
        <v>34</v>
      </c>
      <c r="B189" s="36"/>
      <c r="C189" s="37"/>
      <c r="D189" s="37"/>
      <c r="E189" s="31" t="s">
        <v>434</v>
      </c>
      <c r="F189" s="37"/>
      <c r="G189" s="37"/>
      <c r="H189" s="37"/>
      <c r="I189" s="37"/>
      <c r="J189" s="38"/>
    </row>
    <row r="190">
      <c r="A190" s="29" t="s">
        <v>25</v>
      </c>
      <c r="B190" s="29">
        <v>45</v>
      </c>
      <c r="C190" s="30" t="s">
        <v>435</v>
      </c>
      <c r="D190" s="29" t="s">
        <v>27</v>
      </c>
      <c r="E190" s="31" t="s">
        <v>436</v>
      </c>
      <c r="F190" s="32" t="s">
        <v>126</v>
      </c>
      <c r="G190" s="33">
        <v>0.02</v>
      </c>
      <c r="H190" s="34">
        <v>0</v>
      </c>
      <c r="I190" s="34">
        <f>ROUND(G190*H190,P4)</f>
        <v>0</v>
      </c>
      <c r="J190" s="29"/>
      <c r="O190" s="35">
        <f>I190*0.21</f>
        <v>0</v>
      </c>
      <c r="P190">
        <v>3</v>
      </c>
    </row>
    <row r="191" ht="28.8">
      <c r="A191" s="29" t="s">
        <v>30</v>
      </c>
      <c r="B191" s="36"/>
      <c r="C191" s="37"/>
      <c r="D191" s="37"/>
      <c r="E191" s="31" t="s">
        <v>782</v>
      </c>
      <c r="F191" s="37"/>
      <c r="G191" s="37"/>
      <c r="H191" s="37"/>
      <c r="I191" s="37"/>
      <c r="J191" s="38"/>
    </row>
    <row r="192" ht="57.6">
      <c r="A192" s="29" t="s">
        <v>32</v>
      </c>
      <c r="B192" s="36"/>
      <c r="C192" s="37"/>
      <c r="D192" s="37"/>
      <c r="E192" s="39" t="s">
        <v>783</v>
      </c>
      <c r="F192" s="37"/>
      <c r="G192" s="37"/>
      <c r="H192" s="37"/>
      <c r="I192" s="37"/>
      <c r="J192" s="38"/>
    </row>
    <row r="193" ht="86.4">
      <c r="A193" s="29" t="s">
        <v>34</v>
      </c>
      <c r="B193" s="40"/>
      <c r="C193" s="41"/>
      <c r="D193" s="41"/>
      <c r="E193" s="31" t="s">
        <v>439</v>
      </c>
      <c r="F193" s="41"/>
      <c r="G193" s="41"/>
      <c r="H193" s="41"/>
      <c r="I193" s="41"/>
      <c r="J19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784</v>
      </c>
      <c r="I3" s="16">
        <f>SUMIFS(I8:I24,A8:A24,"SD")</f>
        <v>0</v>
      </c>
      <c r="J3" s="9"/>
      <c r="O3">
        <v>0</v>
      </c>
      <c r="P3">
        <v>2</v>
      </c>
    </row>
    <row r="4" ht="27.6">
      <c r="A4" s="10" t="s">
        <v>8</v>
      </c>
      <c r="B4" s="11" t="s">
        <v>9</v>
      </c>
      <c r="C4" s="12" t="s">
        <v>784</v>
      </c>
      <c r="D4" s="13"/>
      <c r="E4" s="14" t="s">
        <v>785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447</v>
      </c>
      <c r="D9" s="29" t="s">
        <v>27</v>
      </c>
      <c r="E9" s="31" t="s">
        <v>448</v>
      </c>
      <c r="F9" s="32" t="s">
        <v>126</v>
      </c>
      <c r="G9" s="33">
        <v>231.435</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786</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3275.0819999999999</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787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2812.3780000000002</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788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472</v>
      </c>
      <c r="D21" s="29" t="s">
        <v>27</v>
      </c>
      <c r="E21" s="31" t="s">
        <v>473</v>
      </c>
      <c r="F21" s="32" t="s">
        <v>454</v>
      </c>
      <c r="G21" s="33">
        <v>572.73599999999999</v>
      </c>
      <c r="H21" s="34">
        <v>0</v>
      </c>
      <c r="I21" s="34">
        <f>ROUND(G21*H21,P4)</f>
        <v>0</v>
      </c>
      <c r="J21" s="29"/>
      <c r="O21" s="35">
        <f>I21*0.21</f>
        <v>0</v>
      </c>
      <c r="P21">
        <v>3</v>
      </c>
    </row>
    <row r="22">
      <c r="A22" s="29" t="s">
        <v>30</v>
      </c>
      <c r="B22" s="36"/>
      <c r="C22" s="37"/>
      <c r="D22" s="37"/>
      <c r="E22" s="43" t="s">
        <v>27</v>
      </c>
      <c r="F22" s="37"/>
      <c r="G22" s="37"/>
      <c r="H22" s="37"/>
      <c r="I22" s="37"/>
      <c r="J22" s="38"/>
    </row>
    <row r="23">
      <c r="A23" s="29" t="s">
        <v>32</v>
      </c>
      <c r="B23" s="36"/>
      <c r="C23" s="37"/>
      <c r="D23" s="37"/>
      <c r="E23" s="39" t="s">
        <v>789</v>
      </c>
      <c r="F23" s="37"/>
      <c r="G23" s="37"/>
      <c r="H23" s="37"/>
      <c r="I23" s="37"/>
      <c r="J23" s="38"/>
    </row>
    <row r="24" ht="158.4">
      <c r="A24" s="29" t="s">
        <v>34</v>
      </c>
      <c r="B24" s="40"/>
      <c r="C24" s="41"/>
      <c r="D24" s="41"/>
      <c r="E24" s="31" t="s">
        <v>457</v>
      </c>
      <c r="F24" s="41"/>
      <c r="G24" s="41"/>
      <c r="H24" s="41"/>
      <c r="I24" s="41"/>
      <c r="J2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790</v>
      </c>
      <c r="I3" s="16">
        <f>SUMIFS(I8:I38,A8:A38,"SD")</f>
        <v>0</v>
      </c>
      <c r="J3" s="9"/>
      <c r="O3">
        <v>0</v>
      </c>
      <c r="P3">
        <v>2</v>
      </c>
    </row>
    <row r="4" ht="27.6">
      <c r="A4" s="10" t="s">
        <v>8</v>
      </c>
      <c r="B4" s="11" t="s">
        <v>9</v>
      </c>
      <c r="C4" s="12" t="s">
        <v>790</v>
      </c>
      <c r="D4" s="13"/>
      <c r="E4" s="14" t="s">
        <v>791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SUMIFS(I9:I16,A9:A16,"P")</f>
        <v>0</v>
      </c>
      <c r="J8" s="28"/>
    </row>
    <row r="9">
      <c r="A9" s="29" t="s">
        <v>25</v>
      </c>
      <c r="B9" s="29">
        <v>1</v>
      </c>
      <c r="C9" s="30" t="s">
        <v>488</v>
      </c>
      <c r="D9" s="29" t="s">
        <v>27</v>
      </c>
      <c r="E9" s="31" t="s">
        <v>489</v>
      </c>
      <c r="F9" s="32" t="s">
        <v>126</v>
      </c>
      <c r="G9" s="33">
        <v>4.899</v>
      </c>
      <c r="H9" s="34">
        <v>0</v>
      </c>
      <c r="I9" s="34">
        <f>ROUND(G9*H9,P4)</f>
        <v>0</v>
      </c>
      <c r="J9" s="29"/>
      <c r="O9" s="35">
        <f>I9*0.21</f>
        <v>0</v>
      </c>
      <c r="P9">
        <v>3</v>
      </c>
    </row>
    <row r="10" ht="72">
      <c r="A10" s="29" t="s">
        <v>30</v>
      </c>
      <c r="B10" s="36"/>
      <c r="C10" s="37"/>
      <c r="D10" s="37"/>
      <c r="E10" s="31" t="s">
        <v>700</v>
      </c>
      <c r="F10" s="37"/>
      <c r="G10" s="37"/>
      <c r="H10" s="37"/>
      <c r="I10" s="37"/>
      <c r="J10" s="38"/>
    </row>
    <row r="11" ht="43.2">
      <c r="A11" s="29" t="s">
        <v>32</v>
      </c>
      <c r="B11" s="36"/>
      <c r="C11" s="37"/>
      <c r="D11" s="37"/>
      <c r="E11" s="39" t="s">
        <v>792</v>
      </c>
      <c r="F11" s="37"/>
      <c r="G11" s="37"/>
      <c r="H11" s="37"/>
      <c r="I11" s="37"/>
      <c r="J11" s="38"/>
    </row>
    <row r="12" ht="115.2">
      <c r="A12" s="29" t="s">
        <v>34</v>
      </c>
      <c r="B12" s="36"/>
      <c r="C12" s="37"/>
      <c r="D12" s="37"/>
      <c r="E12" s="31" t="s">
        <v>134</v>
      </c>
      <c r="F12" s="37"/>
      <c r="G12" s="37"/>
      <c r="H12" s="37"/>
      <c r="I12" s="37"/>
      <c r="J12" s="38"/>
    </row>
    <row r="13">
      <c r="A13" s="29" t="s">
        <v>25</v>
      </c>
      <c r="B13" s="29">
        <v>2</v>
      </c>
      <c r="C13" s="30" t="s">
        <v>154</v>
      </c>
      <c r="D13" s="29" t="s">
        <v>27</v>
      </c>
      <c r="E13" s="31" t="s">
        <v>155</v>
      </c>
      <c r="F13" s="32" t="s">
        <v>145</v>
      </c>
      <c r="G13" s="33">
        <v>8.5</v>
      </c>
      <c r="H13" s="34">
        <v>0</v>
      </c>
      <c r="I13" s="34">
        <f>ROUND(G13*H13,P4)</f>
        <v>0</v>
      </c>
      <c r="J13" s="29"/>
      <c r="O13" s="35">
        <f>I13*0.21</f>
        <v>0</v>
      </c>
      <c r="P13">
        <v>3</v>
      </c>
    </row>
    <row r="14" ht="28.8">
      <c r="A14" s="29" t="s">
        <v>30</v>
      </c>
      <c r="B14" s="36"/>
      <c r="C14" s="37"/>
      <c r="D14" s="37"/>
      <c r="E14" s="31" t="s">
        <v>704</v>
      </c>
      <c r="F14" s="37"/>
      <c r="G14" s="37"/>
      <c r="H14" s="37"/>
      <c r="I14" s="37"/>
      <c r="J14" s="38"/>
    </row>
    <row r="15">
      <c r="A15" s="29" t="s">
        <v>32</v>
      </c>
      <c r="B15" s="36"/>
      <c r="C15" s="37"/>
      <c r="D15" s="37"/>
      <c r="E15" s="39" t="s">
        <v>793</v>
      </c>
      <c r="F15" s="37"/>
      <c r="G15" s="37"/>
      <c r="H15" s="37"/>
      <c r="I15" s="37"/>
      <c r="J15" s="38"/>
    </row>
    <row r="16" ht="72">
      <c r="A16" s="29" t="s">
        <v>34</v>
      </c>
      <c r="B16" s="36"/>
      <c r="C16" s="37"/>
      <c r="D16" s="37"/>
      <c r="E16" s="31" t="s">
        <v>158</v>
      </c>
      <c r="F16" s="37"/>
      <c r="G16" s="37"/>
      <c r="H16" s="37"/>
      <c r="I16" s="37"/>
      <c r="J16" s="38"/>
    </row>
    <row r="17">
      <c r="A17" s="23" t="s">
        <v>22</v>
      </c>
      <c r="B17" s="24"/>
      <c r="C17" s="25" t="s">
        <v>287</v>
      </c>
      <c r="D17" s="26"/>
      <c r="E17" s="23" t="s">
        <v>288</v>
      </c>
      <c r="F17" s="26"/>
      <c r="G17" s="26"/>
      <c r="H17" s="26"/>
      <c r="I17" s="27">
        <f>SUMIFS(I18:I33,A18:A33,"P")</f>
        <v>0</v>
      </c>
      <c r="J17" s="28"/>
    </row>
    <row r="18">
      <c r="A18" s="29" t="s">
        <v>25</v>
      </c>
      <c r="B18" s="29">
        <v>3</v>
      </c>
      <c r="C18" s="30" t="s">
        <v>794</v>
      </c>
      <c r="D18" s="29" t="s">
        <v>27</v>
      </c>
      <c r="E18" s="31" t="s">
        <v>795</v>
      </c>
      <c r="F18" s="32" t="s">
        <v>109</v>
      </c>
      <c r="G18" s="33">
        <v>30</v>
      </c>
      <c r="H18" s="34">
        <v>0</v>
      </c>
      <c r="I18" s="34">
        <f>ROUND(G18*H18,P4)</f>
        <v>0</v>
      </c>
      <c r="J18" s="29"/>
      <c r="O18" s="35">
        <f>I18*0.21</f>
        <v>0</v>
      </c>
      <c r="P18">
        <v>3</v>
      </c>
    </row>
    <row r="19" ht="28.8">
      <c r="A19" s="29" t="s">
        <v>30</v>
      </c>
      <c r="B19" s="36"/>
      <c r="C19" s="37"/>
      <c r="D19" s="37"/>
      <c r="E19" s="31" t="s">
        <v>744</v>
      </c>
      <c r="F19" s="37"/>
      <c r="G19" s="37"/>
      <c r="H19" s="37"/>
      <c r="I19" s="37"/>
      <c r="J19" s="38"/>
    </row>
    <row r="20" ht="28.8">
      <c r="A20" s="29" t="s">
        <v>32</v>
      </c>
      <c r="B20" s="36"/>
      <c r="C20" s="37"/>
      <c r="D20" s="37"/>
      <c r="E20" s="39" t="s">
        <v>796</v>
      </c>
      <c r="F20" s="37"/>
      <c r="G20" s="37"/>
      <c r="H20" s="37"/>
      <c r="I20" s="37"/>
      <c r="J20" s="38"/>
    </row>
    <row r="21" ht="86.4">
      <c r="A21" s="29" t="s">
        <v>34</v>
      </c>
      <c r="B21" s="36"/>
      <c r="C21" s="37"/>
      <c r="D21" s="37"/>
      <c r="E21" s="31" t="s">
        <v>292</v>
      </c>
      <c r="F21" s="37"/>
      <c r="G21" s="37"/>
      <c r="H21" s="37"/>
      <c r="I21" s="37"/>
      <c r="J21" s="38"/>
    </row>
    <row r="22">
      <c r="A22" s="29" t="s">
        <v>25</v>
      </c>
      <c r="B22" s="29">
        <v>4</v>
      </c>
      <c r="C22" s="30" t="s">
        <v>307</v>
      </c>
      <c r="D22" s="29" t="s">
        <v>27</v>
      </c>
      <c r="E22" s="31" t="s">
        <v>308</v>
      </c>
      <c r="F22" s="32" t="s">
        <v>109</v>
      </c>
      <c r="G22" s="33">
        <v>157.97999999999999</v>
      </c>
      <c r="H22" s="34">
        <v>0</v>
      </c>
      <c r="I22" s="34">
        <f>ROUND(G22*H22,P4)</f>
        <v>0</v>
      </c>
      <c r="J22" s="29"/>
      <c r="O22" s="35">
        <f>I22*0.21</f>
        <v>0</v>
      </c>
      <c r="P22">
        <v>3</v>
      </c>
    </row>
    <row r="23" ht="43.2">
      <c r="A23" s="29" t="s">
        <v>30</v>
      </c>
      <c r="B23" s="36"/>
      <c r="C23" s="37"/>
      <c r="D23" s="37"/>
      <c r="E23" s="31" t="s">
        <v>750</v>
      </c>
      <c r="F23" s="37"/>
      <c r="G23" s="37"/>
      <c r="H23" s="37"/>
      <c r="I23" s="37"/>
      <c r="J23" s="38"/>
    </row>
    <row r="24" ht="43.2">
      <c r="A24" s="29" t="s">
        <v>32</v>
      </c>
      <c r="B24" s="36"/>
      <c r="C24" s="37"/>
      <c r="D24" s="37"/>
      <c r="E24" s="39" t="s">
        <v>797</v>
      </c>
      <c r="F24" s="37"/>
      <c r="G24" s="37"/>
      <c r="H24" s="37"/>
      <c r="I24" s="37"/>
      <c r="J24" s="38"/>
    </row>
    <row r="25" ht="115.2">
      <c r="A25" s="29" t="s">
        <v>34</v>
      </c>
      <c r="B25" s="36"/>
      <c r="C25" s="37"/>
      <c r="D25" s="37"/>
      <c r="E25" s="31" t="s">
        <v>306</v>
      </c>
      <c r="F25" s="37"/>
      <c r="G25" s="37"/>
      <c r="H25" s="37"/>
      <c r="I25" s="37"/>
      <c r="J25" s="38"/>
    </row>
    <row r="26">
      <c r="A26" s="29" t="s">
        <v>25</v>
      </c>
      <c r="B26" s="29">
        <v>5</v>
      </c>
      <c r="C26" s="30" t="s">
        <v>315</v>
      </c>
      <c r="D26" s="29" t="s">
        <v>27</v>
      </c>
      <c r="E26" s="31" t="s">
        <v>316</v>
      </c>
      <c r="F26" s="32" t="s">
        <v>109</v>
      </c>
      <c r="G26" s="33">
        <v>78.989999999999995</v>
      </c>
      <c r="H26" s="34">
        <v>0</v>
      </c>
      <c r="I26" s="34">
        <f>ROUND(G26*H26,P4)</f>
        <v>0</v>
      </c>
      <c r="J26" s="29"/>
      <c r="O26" s="35">
        <f>I26*0.21</f>
        <v>0</v>
      </c>
      <c r="P26">
        <v>3</v>
      </c>
    </row>
    <row r="27" ht="43.2">
      <c r="A27" s="29" t="s">
        <v>30</v>
      </c>
      <c r="B27" s="36"/>
      <c r="C27" s="37"/>
      <c r="D27" s="37"/>
      <c r="E27" s="31" t="s">
        <v>752</v>
      </c>
      <c r="F27" s="37"/>
      <c r="G27" s="37"/>
      <c r="H27" s="37"/>
      <c r="I27" s="37"/>
      <c r="J27" s="38"/>
    </row>
    <row r="28" ht="28.8">
      <c r="A28" s="29" t="s">
        <v>32</v>
      </c>
      <c r="B28" s="36"/>
      <c r="C28" s="37"/>
      <c r="D28" s="37"/>
      <c r="E28" s="39" t="s">
        <v>798</v>
      </c>
      <c r="F28" s="37"/>
      <c r="G28" s="37"/>
      <c r="H28" s="37"/>
      <c r="I28" s="37"/>
      <c r="J28" s="38"/>
    </row>
    <row r="29" ht="187.2">
      <c r="A29" s="29" t="s">
        <v>34</v>
      </c>
      <c r="B29" s="36"/>
      <c r="C29" s="37"/>
      <c r="D29" s="37"/>
      <c r="E29" s="31" t="s">
        <v>319</v>
      </c>
      <c r="F29" s="37"/>
      <c r="G29" s="37"/>
      <c r="H29" s="37"/>
      <c r="I29" s="37"/>
      <c r="J29" s="38"/>
    </row>
    <row r="30">
      <c r="A30" s="29" t="s">
        <v>25</v>
      </c>
      <c r="B30" s="29">
        <v>6</v>
      </c>
      <c r="C30" s="30" t="s">
        <v>517</v>
      </c>
      <c r="D30" s="29" t="s">
        <v>27</v>
      </c>
      <c r="E30" s="31" t="s">
        <v>518</v>
      </c>
      <c r="F30" s="32" t="s">
        <v>109</v>
      </c>
      <c r="G30" s="33">
        <v>78.989999999999995</v>
      </c>
      <c r="H30" s="34">
        <v>0</v>
      </c>
      <c r="I30" s="34">
        <f>ROUND(G30*H30,P4)</f>
        <v>0</v>
      </c>
      <c r="J30" s="29"/>
      <c r="O30" s="35">
        <f>I30*0.21</f>
        <v>0</v>
      </c>
      <c r="P30">
        <v>3</v>
      </c>
    </row>
    <row r="31" ht="28.8">
      <c r="A31" s="29" t="s">
        <v>30</v>
      </c>
      <c r="B31" s="36"/>
      <c r="C31" s="37"/>
      <c r="D31" s="37"/>
      <c r="E31" s="31" t="s">
        <v>799</v>
      </c>
      <c r="F31" s="37"/>
      <c r="G31" s="37"/>
      <c r="H31" s="37"/>
      <c r="I31" s="37"/>
      <c r="J31" s="38"/>
    </row>
    <row r="32" ht="43.2">
      <c r="A32" s="29" t="s">
        <v>32</v>
      </c>
      <c r="B32" s="36"/>
      <c r="C32" s="37"/>
      <c r="D32" s="37"/>
      <c r="E32" s="39" t="s">
        <v>800</v>
      </c>
      <c r="F32" s="37"/>
      <c r="G32" s="37"/>
      <c r="H32" s="37"/>
      <c r="I32" s="37"/>
      <c r="J32" s="38"/>
    </row>
    <row r="33" ht="187.2">
      <c r="A33" s="29" t="s">
        <v>34</v>
      </c>
      <c r="B33" s="36"/>
      <c r="C33" s="37"/>
      <c r="D33" s="37"/>
      <c r="E33" s="31" t="s">
        <v>319</v>
      </c>
      <c r="F33" s="37"/>
      <c r="G33" s="37"/>
      <c r="H33" s="37"/>
      <c r="I33" s="37"/>
      <c r="J33" s="38"/>
    </row>
    <row r="34">
      <c r="A34" s="23" t="s">
        <v>22</v>
      </c>
      <c r="B34" s="24"/>
      <c r="C34" s="25" t="s">
        <v>370</v>
      </c>
      <c r="D34" s="26"/>
      <c r="E34" s="23" t="s">
        <v>371</v>
      </c>
      <c r="F34" s="26"/>
      <c r="G34" s="26"/>
      <c r="H34" s="26"/>
      <c r="I34" s="27">
        <f>SUMIFS(I35:I38,A35:A38,"P")</f>
        <v>0</v>
      </c>
      <c r="J34" s="28"/>
    </row>
    <row r="35">
      <c r="A35" s="29" t="s">
        <v>25</v>
      </c>
      <c r="B35" s="29">
        <v>7</v>
      </c>
      <c r="C35" s="30" t="s">
        <v>435</v>
      </c>
      <c r="D35" s="29" t="s">
        <v>27</v>
      </c>
      <c r="E35" s="31" t="s">
        <v>436</v>
      </c>
      <c r="F35" s="32" t="s">
        <v>126</v>
      </c>
      <c r="G35" s="33">
        <v>0.0070000000000000001</v>
      </c>
      <c r="H35" s="34">
        <v>0</v>
      </c>
      <c r="I35" s="34">
        <f>ROUND(G35*H35,P4)</f>
        <v>0</v>
      </c>
      <c r="J35" s="29"/>
      <c r="O35" s="35">
        <f>I35*0.21</f>
        <v>0</v>
      </c>
      <c r="P35">
        <v>3</v>
      </c>
    </row>
    <row r="36" ht="28.8">
      <c r="A36" s="29" t="s">
        <v>30</v>
      </c>
      <c r="B36" s="36"/>
      <c r="C36" s="37"/>
      <c r="D36" s="37"/>
      <c r="E36" s="31" t="s">
        <v>782</v>
      </c>
      <c r="F36" s="37"/>
      <c r="G36" s="37"/>
      <c r="H36" s="37"/>
      <c r="I36" s="37"/>
      <c r="J36" s="38"/>
    </row>
    <row r="37">
      <c r="A37" s="29" t="s">
        <v>32</v>
      </c>
      <c r="B37" s="36"/>
      <c r="C37" s="37"/>
      <c r="D37" s="37"/>
      <c r="E37" s="39" t="s">
        <v>801</v>
      </c>
      <c r="F37" s="37"/>
      <c r="G37" s="37"/>
      <c r="H37" s="37"/>
      <c r="I37" s="37"/>
      <c r="J37" s="38"/>
    </row>
    <row r="38" ht="86.4">
      <c r="A38" s="29" t="s">
        <v>34</v>
      </c>
      <c r="B38" s="40"/>
      <c r="C38" s="41"/>
      <c r="D38" s="41"/>
      <c r="E38" s="31" t="s">
        <v>439</v>
      </c>
      <c r="F38" s="41"/>
      <c r="G38" s="41"/>
      <c r="H38" s="41"/>
      <c r="I38" s="41"/>
      <c r="J3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802</v>
      </c>
      <c r="I3" s="16">
        <f>SUMIFS(I8:I70,A8:A70,"SD")</f>
        <v>0</v>
      </c>
      <c r="J3" s="9"/>
      <c r="O3">
        <v>0</v>
      </c>
      <c r="P3">
        <v>2</v>
      </c>
    </row>
    <row r="4" ht="27.6">
      <c r="A4" s="10" t="s">
        <v>8</v>
      </c>
      <c r="B4" s="11" t="s">
        <v>9</v>
      </c>
      <c r="C4" s="12" t="s">
        <v>802</v>
      </c>
      <c r="D4" s="13"/>
      <c r="E4" s="14" t="s">
        <v>803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SUMIFS(I9:I24,A9:A24,"P")</f>
        <v>0</v>
      </c>
      <c r="J8" s="28"/>
    </row>
    <row r="9">
      <c r="A9" s="29" t="s">
        <v>25</v>
      </c>
      <c r="B9" s="29">
        <v>1</v>
      </c>
      <c r="C9" s="30" t="s">
        <v>192</v>
      </c>
      <c r="D9" s="29" t="s">
        <v>27</v>
      </c>
      <c r="E9" s="31" t="s">
        <v>193</v>
      </c>
      <c r="F9" s="32" t="s">
        <v>126</v>
      </c>
      <c r="G9" s="33">
        <v>5.5800000000000001</v>
      </c>
      <c r="H9" s="34">
        <v>0</v>
      </c>
      <c r="I9" s="34">
        <f>ROUND(G9*H9,P4)</f>
        <v>0</v>
      </c>
      <c r="J9" s="29"/>
      <c r="O9" s="35">
        <f>I9*0.21</f>
        <v>0</v>
      </c>
      <c r="P9">
        <v>3</v>
      </c>
    </row>
    <row r="10" ht="86.4">
      <c r="A10" s="29" t="s">
        <v>30</v>
      </c>
      <c r="B10" s="36"/>
      <c r="C10" s="37"/>
      <c r="D10" s="37"/>
      <c r="E10" s="31" t="s">
        <v>804</v>
      </c>
      <c r="F10" s="37"/>
      <c r="G10" s="37"/>
      <c r="H10" s="37"/>
      <c r="I10" s="37"/>
      <c r="J10" s="38"/>
    </row>
    <row r="11" ht="72">
      <c r="A11" s="29" t="s">
        <v>32</v>
      </c>
      <c r="B11" s="36"/>
      <c r="C11" s="37"/>
      <c r="D11" s="37"/>
      <c r="E11" s="39" t="s">
        <v>805</v>
      </c>
      <c r="F11" s="37"/>
      <c r="G11" s="37"/>
      <c r="H11" s="37"/>
      <c r="I11" s="37"/>
      <c r="J11" s="38"/>
    </row>
    <row r="12" ht="409.5">
      <c r="A12" s="29" t="s">
        <v>34</v>
      </c>
      <c r="B12" s="36"/>
      <c r="C12" s="37"/>
      <c r="D12" s="37"/>
      <c r="E12" s="31" t="s">
        <v>191</v>
      </c>
      <c r="F12" s="37"/>
      <c r="G12" s="37"/>
      <c r="H12" s="37"/>
      <c r="I12" s="37"/>
      <c r="J12" s="38"/>
    </row>
    <row r="13">
      <c r="A13" s="29" t="s">
        <v>25</v>
      </c>
      <c r="B13" s="29">
        <v>2</v>
      </c>
      <c r="C13" s="30" t="s">
        <v>196</v>
      </c>
      <c r="D13" s="29" t="s">
        <v>27</v>
      </c>
      <c r="E13" s="31" t="s">
        <v>197</v>
      </c>
      <c r="F13" s="32" t="s">
        <v>126</v>
      </c>
      <c r="G13" s="33">
        <v>5.5800000000000001</v>
      </c>
      <c r="H13" s="34">
        <v>0</v>
      </c>
      <c r="I13" s="34">
        <f>ROUND(G13*H13,P4)</f>
        <v>0</v>
      </c>
      <c r="J13" s="29"/>
      <c r="O13" s="35">
        <f>I13*0.21</f>
        <v>0</v>
      </c>
      <c r="P13">
        <v>3</v>
      </c>
    </row>
    <row r="14" ht="57.6">
      <c r="A14" s="29" t="s">
        <v>30</v>
      </c>
      <c r="B14" s="36"/>
      <c r="C14" s="37"/>
      <c r="D14" s="37"/>
      <c r="E14" s="31" t="s">
        <v>806</v>
      </c>
      <c r="F14" s="37"/>
      <c r="G14" s="37"/>
      <c r="H14" s="37"/>
      <c r="I14" s="37"/>
      <c r="J14" s="38"/>
    </row>
    <row r="15">
      <c r="A15" s="29" t="s">
        <v>32</v>
      </c>
      <c r="B15" s="36"/>
      <c r="C15" s="37"/>
      <c r="D15" s="37"/>
      <c r="E15" s="39" t="s">
        <v>807</v>
      </c>
      <c r="F15" s="37"/>
      <c r="G15" s="37"/>
      <c r="H15" s="37"/>
      <c r="I15" s="37"/>
      <c r="J15" s="38"/>
    </row>
    <row r="16" ht="216">
      <c r="A16" s="29" t="s">
        <v>34</v>
      </c>
      <c r="B16" s="36"/>
      <c r="C16" s="37"/>
      <c r="D16" s="37"/>
      <c r="E16" s="31" t="s">
        <v>632</v>
      </c>
      <c r="F16" s="37"/>
      <c r="G16" s="37"/>
      <c r="H16" s="37"/>
      <c r="I16" s="37"/>
      <c r="J16" s="38"/>
    </row>
    <row r="17">
      <c r="A17" s="29" t="s">
        <v>25</v>
      </c>
      <c r="B17" s="29">
        <v>3</v>
      </c>
      <c r="C17" s="30" t="s">
        <v>201</v>
      </c>
      <c r="D17" s="29" t="s">
        <v>27</v>
      </c>
      <c r="E17" s="31" t="s">
        <v>202</v>
      </c>
      <c r="F17" s="32" t="s">
        <v>126</v>
      </c>
      <c r="G17" s="33">
        <v>15.75</v>
      </c>
      <c r="H17" s="34">
        <v>0</v>
      </c>
      <c r="I17" s="34">
        <f>ROUND(G17*H17,P4)</f>
        <v>0</v>
      </c>
      <c r="J17" s="29"/>
      <c r="O17" s="35">
        <f>I17*0.21</f>
        <v>0</v>
      </c>
      <c r="P17">
        <v>3</v>
      </c>
    </row>
    <row r="18" ht="57.6">
      <c r="A18" s="29" t="s">
        <v>30</v>
      </c>
      <c r="B18" s="36"/>
      <c r="C18" s="37"/>
      <c r="D18" s="37"/>
      <c r="E18" s="31" t="s">
        <v>808</v>
      </c>
      <c r="F18" s="37"/>
      <c r="G18" s="37"/>
      <c r="H18" s="37"/>
      <c r="I18" s="37"/>
      <c r="J18" s="38"/>
    </row>
    <row r="19" ht="72">
      <c r="A19" s="29" t="s">
        <v>32</v>
      </c>
      <c r="B19" s="36"/>
      <c r="C19" s="37"/>
      <c r="D19" s="37"/>
      <c r="E19" s="39" t="s">
        <v>809</v>
      </c>
      <c r="F19" s="37"/>
      <c r="G19" s="37"/>
      <c r="H19" s="37"/>
      <c r="I19" s="37"/>
      <c r="J19" s="38"/>
    </row>
    <row r="20" ht="316.8">
      <c r="A20" s="29" t="s">
        <v>34</v>
      </c>
      <c r="B20" s="36"/>
      <c r="C20" s="37"/>
      <c r="D20" s="37"/>
      <c r="E20" s="31" t="s">
        <v>205</v>
      </c>
      <c r="F20" s="37"/>
      <c r="G20" s="37"/>
      <c r="H20" s="37"/>
      <c r="I20" s="37"/>
      <c r="J20" s="38"/>
    </row>
    <row r="21">
      <c r="A21" s="29" t="s">
        <v>25</v>
      </c>
      <c r="B21" s="29">
        <v>4</v>
      </c>
      <c r="C21" s="30" t="s">
        <v>225</v>
      </c>
      <c r="D21" s="29" t="s">
        <v>27</v>
      </c>
      <c r="E21" s="31" t="s">
        <v>226</v>
      </c>
      <c r="F21" s="32" t="s">
        <v>109</v>
      </c>
      <c r="G21" s="33">
        <v>67.489999999999995</v>
      </c>
      <c r="H21" s="34">
        <v>0</v>
      </c>
      <c r="I21" s="34">
        <f>ROUND(G21*H21,P4)</f>
        <v>0</v>
      </c>
      <c r="J21" s="29"/>
      <c r="O21" s="35">
        <f>I21*0.21</f>
        <v>0</v>
      </c>
      <c r="P21">
        <v>3</v>
      </c>
    </row>
    <row r="22" ht="43.2">
      <c r="A22" s="29" t="s">
        <v>30</v>
      </c>
      <c r="B22" s="36"/>
      <c r="C22" s="37"/>
      <c r="D22" s="37"/>
      <c r="E22" s="31" t="s">
        <v>810</v>
      </c>
      <c r="F22" s="37"/>
      <c r="G22" s="37"/>
      <c r="H22" s="37"/>
      <c r="I22" s="37"/>
      <c r="J22" s="38"/>
    </row>
    <row r="23">
      <c r="A23" s="29" t="s">
        <v>32</v>
      </c>
      <c r="B23" s="36"/>
      <c r="C23" s="37"/>
      <c r="D23" s="37"/>
      <c r="E23" s="39" t="s">
        <v>636</v>
      </c>
      <c r="F23" s="37"/>
      <c r="G23" s="37"/>
      <c r="H23" s="37"/>
      <c r="I23" s="37"/>
      <c r="J23" s="38"/>
    </row>
    <row r="24" ht="72">
      <c r="A24" s="29" t="s">
        <v>34</v>
      </c>
      <c r="B24" s="36"/>
      <c r="C24" s="37"/>
      <c r="D24" s="37"/>
      <c r="E24" s="31" t="s">
        <v>229</v>
      </c>
      <c r="F24" s="37"/>
      <c r="G24" s="37"/>
      <c r="H24" s="37"/>
      <c r="I24" s="37"/>
      <c r="J24" s="38"/>
    </row>
    <row r="25">
      <c r="A25" s="23" t="s">
        <v>22</v>
      </c>
      <c r="B25" s="24"/>
      <c r="C25" s="25" t="s">
        <v>271</v>
      </c>
      <c r="D25" s="26"/>
      <c r="E25" s="23" t="s">
        <v>272</v>
      </c>
      <c r="F25" s="26"/>
      <c r="G25" s="26"/>
      <c r="H25" s="26"/>
      <c r="I25" s="27">
        <f>SUMIFS(I26:I45,A26:A45,"P")</f>
        <v>0</v>
      </c>
      <c r="J25" s="28"/>
    </row>
    <row r="26">
      <c r="A26" s="29" t="s">
        <v>25</v>
      </c>
      <c r="B26" s="29">
        <v>5</v>
      </c>
      <c r="C26" s="30" t="s">
        <v>273</v>
      </c>
      <c r="D26" s="29" t="s">
        <v>27</v>
      </c>
      <c r="E26" s="31" t="s">
        <v>274</v>
      </c>
      <c r="F26" s="32" t="s">
        <v>126</v>
      </c>
      <c r="G26" s="33">
        <v>4.5540000000000003</v>
      </c>
      <c r="H26" s="34">
        <v>0</v>
      </c>
      <c r="I26" s="34">
        <f>ROUND(G26*H26,P4)</f>
        <v>0</v>
      </c>
      <c r="J26" s="29"/>
      <c r="O26" s="35">
        <f>I26*0.21</f>
        <v>0</v>
      </c>
      <c r="P26">
        <v>3</v>
      </c>
    </row>
    <row r="27">
      <c r="A27" s="29" t="s">
        <v>30</v>
      </c>
      <c r="B27" s="36"/>
      <c r="C27" s="37"/>
      <c r="D27" s="37"/>
      <c r="E27" s="31" t="s">
        <v>710</v>
      </c>
      <c r="F27" s="37"/>
      <c r="G27" s="37"/>
      <c r="H27" s="37"/>
      <c r="I27" s="37"/>
      <c r="J27" s="38"/>
    </row>
    <row r="28" ht="72">
      <c r="A28" s="29" t="s">
        <v>32</v>
      </c>
      <c r="B28" s="36"/>
      <c r="C28" s="37"/>
      <c r="D28" s="37"/>
      <c r="E28" s="39" t="s">
        <v>811</v>
      </c>
      <c r="F28" s="37"/>
      <c r="G28" s="37"/>
      <c r="H28" s="37"/>
      <c r="I28" s="37"/>
      <c r="J28" s="38"/>
    </row>
    <row r="29" ht="409.5">
      <c r="A29" s="29" t="s">
        <v>34</v>
      </c>
      <c r="B29" s="36"/>
      <c r="C29" s="37"/>
      <c r="D29" s="37"/>
      <c r="E29" s="31" t="s">
        <v>276</v>
      </c>
      <c r="F29" s="37"/>
      <c r="G29" s="37"/>
      <c r="H29" s="37"/>
      <c r="I29" s="37"/>
      <c r="J29" s="38"/>
    </row>
    <row r="30">
      <c r="A30" s="29" t="s">
        <v>25</v>
      </c>
      <c r="B30" s="29">
        <v>6</v>
      </c>
      <c r="C30" s="30" t="s">
        <v>638</v>
      </c>
      <c r="D30" s="29" t="s">
        <v>27</v>
      </c>
      <c r="E30" s="31" t="s">
        <v>639</v>
      </c>
      <c r="F30" s="32" t="s">
        <v>126</v>
      </c>
      <c r="G30" s="33">
        <v>23.948</v>
      </c>
      <c r="H30" s="34">
        <v>0</v>
      </c>
      <c r="I30" s="34">
        <f>ROUND(G30*H30,P4)</f>
        <v>0</v>
      </c>
      <c r="J30" s="29"/>
      <c r="O30" s="35">
        <f>I30*0.21</f>
        <v>0</v>
      </c>
      <c r="P30">
        <v>3</v>
      </c>
    </row>
    <row r="31" ht="43.2">
      <c r="A31" s="29" t="s">
        <v>30</v>
      </c>
      <c r="B31" s="36"/>
      <c r="C31" s="37"/>
      <c r="D31" s="37"/>
      <c r="E31" s="31" t="s">
        <v>812</v>
      </c>
      <c r="F31" s="37"/>
      <c r="G31" s="37"/>
      <c r="H31" s="37"/>
      <c r="I31" s="37"/>
      <c r="J31" s="38"/>
    </row>
    <row r="32" ht="100.8">
      <c r="A32" s="29" t="s">
        <v>32</v>
      </c>
      <c r="B32" s="36"/>
      <c r="C32" s="37"/>
      <c r="D32" s="37"/>
      <c r="E32" s="39" t="s">
        <v>813</v>
      </c>
      <c r="F32" s="37"/>
      <c r="G32" s="37"/>
      <c r="H32" s="37"/>
      <c r="I32" s="37"/>
      <c r="J32" s="38"/>
    </row>
    <row r="33" ht="409.5">
      <c r="A33" s="29" t="s">
        <v>34</v>
      </c>
      <c r="B33" s="36"/>
      <c r="C33" s="37"/>
      <c r="D33" s="37"/>
      <c r="E33" s="31" t="s">
        <v>276</v>
      </c>
      <c r="F33" s="37"/>
      <c r="G33" s="37"/>
      <c r="H33" s="37"/>
      <c r="I33" s="37"/>
      <c r="J33" s="38"/>
    </row>
    <row r="34">
      <c r="A34" s="29" t="s">
        <v>25</v>
      </c>
      <c r="B34" s="29">
        <v>7</v>
      </c>
      <c r="C34" s="30" t="s">
        <v>282</v>
      </c>
      <c r="D34" s="29" t="s">
        <v>27</v>
      </c>
      <c r="E34" s="31" t="s">
        <v>283</v>
      </c>
      <c r="F34" s="32" t="s">
        <v>126</v>
      </c>
      <c r="G34" s="33">
        <v>6.5999999999999996</v>
      </c>
      <c r="H34" s="34">
        <v>0</v>
      </c>
      <c r="I34" s="34">
        <f>ROUND(G34*H34,P4)</f>
        <v>0</v>
      </c>
      <c r="J34" s="29"/>
      <c r="O34" s="35">
        <f>I34*0.21</f>
        <v>0</v>
      </c>
      <c r="P34">
        <v>3</v>
      </c>
    </row>
    <row r="35" ht="57.6">
      <c r="A35" s="29" t="s">
        <v>30</v>
      </c>
      <c r="B35" s="36"/>
      <c r="C35" s="37"/>
      <c r="D35" s="37"/>
      <c r="E35" s="31" t="s">
        <v>814</v>
      </c>
      <c r="F35" s="37"/>
      <c r="G35" s="37"/>
      <c r="H35" s="37"/>
      <c r="I35" s="37"/>
      <c r="J35" s="38"/>
    </row>
    <row r="36" ht="86.4">
      <c r="A36" s="29" t="s">
        <v>32</v>
      </c>
      <c r="B36" s="36"/>
      <c r="C36" s="37"/>
      <c r="D36" s="37"/>
      <c r="E36" s="39" t="s">
        <v>815</v>
      </c>
      <c r="F36" s="37"/>
      <c r="G36" s="37"/>
      <c r="H36" s="37"/>
      <c r="I36" s="37"/>
      <c r="J36" s="38"/>
    </row>
    <row r="37" ht="100.8">
      <c r="A37" s="29" t="s">
        <v>34</v>
      </c>
      <c r="B37" s="36"/>
      <c r="C37" s="37"/>
      <c r="D37" s="37"/>
      <c r="E37" s="31" t="s">
        <v>263</v>
      </c>
      <c r="F37" s="37"/>
      <c r="G37" s="37"/>
      <c r="H37" s="37"/>
      <c r="I37" s="37"/>
      <c r="J37" s="38"/>
    </row>
    <row r="38">
      <c r="A38" s="29" t="s">
        <v>25</v>
      </c>
      <c r="B38" s="29">
        <v>8</v>
      </c>
      <c r="C38" s="30" t="s">
        <v>643</v>
      </c>
      <c r="D38" s="29" t="s">
        <v>27</v>
      </c>
      <c r="E38" s="31" t="s">
        <v>644</v>
      </c>
      <c r="F38" s="32" t="s">
        <v>126</v>
      </c>
      <c r="G38" s="33">
        <v>8.7539999999999996</v>
      </c>
      <c r="H38" s="34">
        <v>0</v>
      </c>
      <c r="I38" s="34">
        <f>ROUND(G38*H38,P4)</f>
        <v>0</v>
      </c>
      <c r="J38" s="29"/>
      <c r="O38" s="35">
        <f>I38*0.21</f>
        <v>0</v>
      </c>
      <c r="P38">
        <v>3</v>
      </c>
    </row>
    <row r="39" ht="72">
      <c r="A39" s="29" t="s">
        <v>30</v>
      </c>
      <c r="B39" s="36"/>
      <c r="C39" s="37"/>
      <c r="D39" s="37"/>
      <c r="E39" s="31" t="s">
        <v>816</v>
      </c>
      <c r="F39" s="37"/>
      <c r="G39" s="37"/>
      <c r="H39" s="37"/>
      <c r="I39" s="37"/>
      <c r="J39" s="38"/>
    </row>
    <row r="40" ht="144">
      <c r="A40" s="29" t="s">
        <v>32</v>
      </c>
      <c r="B40" s="36"/>
      <c r="C40" s="37"/>
      <c r="D40" s="37"/>
      <c r="E40" s="39" t="s">
        <v>817</v>
      </c>
      <c r="F40" s="37"/>
      <c r="G40" s="37"/>
      <c r="H40" s="37"/>
      <c r="I40" s="37"/>
      <c r="J40" s="38"/>
    </row>
    <row r="41" ht="144">
      <c r="A41" s="29" t="s">
        <v>34</v>
      </c>
      <c r="B41" s="36"/>
      <c r="C41" s="37"/>
      <c r="D41" s="37"/>
      <c r="E41" s="31" t="s">
        <v>647</v>
      </c>
      <c r="F41" s="37"/>
      <c r="G41" s="37"/>
      <c r="H41" s="37"/>
      <c r="I41" s="37"/>
      <c r="J41" s="38"/>
    </row>
    <row r="42">
      <c r="A42" s="29" t="s">
        <v>25</v>
      </c>
      <c r="B42" s="29">
        <v>9</v>
      </c>
      <c r="C42" s="30" t="s">
        <v>648</v>
      </c>
      <c r="D42" s="29" t="s">
        <v>27</v>
      </c>
      <c r="E42" s="31" t="s">
        <v>649</v>
      </c>
      <c r="F42" s="32" t="s">
        <v>126</v>
      </c>
      <c r="G42" s="33">
        <v>4.6500000000000004</v>
      </c>
      <c r="H42" s="34">
        <v>0</v>
      </c>
      <c r="I42" s="34">
        <f>ROUND(G42*H42,P4)</f>
        <v>0</v>
      </c>
      <c r="J42" s="29"/>
      <c r="O42" s="35">
        <f>I42*0.21</f>
        <v>0</v>
      </c>
      <c r="P42">
        <v>3</v>
      </c>
    </row>
    <row r="43" ht="57.6">
      <c r="A43" s="29" t="s">
        <v>30</v>
      </c>
      <c r="B43" s="36"/>
      <c r="C43" s="37"/>
      <c r="D43" s="37"/>
      <c r="E43" s="31" t="s">
        <v>818</v>
      </c>
      <c r="F43" s="37"/>
      <c r="G43" s="37"/>
      <c r="H43" s="37"/>
      <c r="I43" s="37"/>
      <c r="J43" s="38"/>
    </row>
    <row r="44" ht="72">
      <c r="A44" s="29" t="s">
        <v>32</v>
      </c>
      <c r="B44" s="36"/>
      <c r="C44" s="37"/>
      <c r="D44" s="37"/>
      <c r="E44" s="39" t="s">
        <v>819</v>
      </c>
      <c r="F44" s="37"/>
      <c r="G44" s="37"/>
      <c r="H44" s="37"/>
      <c r="I44" s="37"/>
      <c r="J44" s="38"/>
    </row>
    <row r="45" ht="409.5">
      <c r="A45" s="29" t="s">
        <v>34</v>
      </c>
      <c r="B45" s="36"/>
      <c r="C45" s="37"/>
      <c r="D45" s="37"/>
      <c r="E45" s="31" t="s">
        <v>652</v>
      </c>
      <c r="F45" s="37"/>
      <c r="G45" s="37"/>
      <c r="H45" s="37"/>
      <c r="I45" s="37"/>
      <c r="J45" s="38"/>
    </row>
    <row r="46">
      <c r="A46" s="23" t="s">
        <v>22</v>
      </c>
      <c r="B46" s="24"/>
      <c r="C46" s="25" t="s">
        <v>370</v>
      </c>
      <c r="D46" s="26"/>
      <c r="E46" s="23" t="s">
        <v>371</v>
      </c>
      <c r="F46" s="26"/>
      <c r="G46" s="26"/>
      <c r="H46" s="26"/>
      <c r="I46" s="27">
        <f>SUMIFS(I47:I70,A47:A70,"P")</f>
        <v>0</v>
      </c>
      <c r="J46" s="28"/>
    </row>
    <row r="47">
      <c r="A47" s="29" t="s">
        <v>25</v>
      </c>
      <c r="B47" s="29">
        <v>10</v>
      </c>
      <c r="C47" s="30" t="s">
        <v>665</v>
      </c>
      <c r="D47" s="29" t="s">
        <v>27</v>
      </c>
      <c r="E47" s="31" t="s">
        <v>666</v>
      </c>
      <c r="F47" s="32" t="s">
        <v>145</v>
      </c>
      <c r="G47" s="33">
        <v>24</v>
      </c>
      <c r="H47" s="34">
        <v>0</v>
      </c>
      <c r="I47" s="34">
        <f>ROUND(G47*H47,P4)</f>
        <v>0</v>
      </c>
      <c r="J47" s="29"/>
      <c r="O47" s="35">
        <f>I47*0.21</f>
        <v>0</v>
      </c>
      <c r="P47">
        <v>3</v>
      </c>
    </row>
    <row r="48">
      <c r="A48" s="29" t="s">
        <v>30</v>
      </c>
      <c r="B48" s="36"/>
      <c r="C48" s="37"/>
      <c r="D48" s="37"/>
      <c r="E48" s="31" t="s">
        <v>710</v>
      </c>
      <c r="F48" s="37"/>
      <c r="G48" s="37"/>
      <c r="H48" s="37"/>
      <c r="I48" s="37"/>
      <c r="J48" s="38"/>
    </row>
    <row r="49">
      <c r="A49" s="29" t="s">
        <v>32</v>
      </c>
      <c r="B49" s="36"/>
      <c r="C49" s="37"/>
      <c r="D49" s="37"/>
      <c r="E49" s="39" t="s">
        <v>820</v>
      </c>
      <c r="F49" s="37"/>
      <c r="G49" s="37"/>
      <c r="H49" s="37"/>
      <c r="I49" s="37"/>
      <c r="J49" s="38"/>
    </row>
    <row r="50" ht="86.4">
      <c r="A50" s="29" t="s">
        <v>34</v>
      </c>
      <c r="B50" s="36"/>
      <c r="C50" s="37"/>
      <c r="D50" s="37"/>
      <c r="E50" s="31" t="s">
        <v>668</v>
      </c>
      <c r="F50" s="37"/>
      <c r="G50" s="37"/>
      <c r="H50" s="37"/>
      <c r="I50" s="37"/>
      <c r="J50" s="38"/>
    </row>
    <row r="51">
      <c r="A51" s="29" t="s">
        <v>25</v>
      </c>
      <c r="B51" s="29">
        <v>11</v>
      </c>
      <c r="C51" s="30" t="s">
        <v>821</v>
      </c>
      <c r="D51" s="29" t="s">
        <v>27</v>
      </c>
      <c r="E51" s="31" t="s">
        <v>822</v>
      </c>
      <c r="F51" s="32" t="s">
        <v>145</v>
      </c>
      <c r="G51" s="33">
        <v>11.5</v>
      </c>
      <c r="H51" s="34">
        <v>0</v>
      </c>
      <c r="I51" s="34">
        <f>ROUND(G51*H51,P4)</f>
        <v>0</v>
      </c>
      <c r="J51" s="29"/>
      <c r="O51" s="35">
        <f>I51*0.21</f>
        <v>0</v>
      </c>
      <c r="P51">
        <v>3</v>
      </c>
    </row>
    <row r="52">
      <c r="A52" s="29" t="s">
        <v>30</v>
      </c>
      <c r="B52" s="36"/>
      <c r="C52" s="37"/>
      <c r="D52" s="37"/>
      <c r="E52" s="31" t="s">
        <v>710</v>
      </c>
      <c r="F52" s="37"/>
      <c r="G52" s="37"/>
      <c r="H52" s="37"/>
      <c r="I52" s="37"/>
      <c r="J52" s="38"/>
    </row>
    <row r="53">
      <c r="A53" s="29" t="s">
        <v>32</v>
      </c>
      <c r="B53" s="36"/>
      <c r="C53" s="37"/>
      <c r="D53" s="37"/>
      <c r="E53" s="39" t="s">
        <v>823</v>
      </c>
      <c r="F53" s="37"/>
      <c r="G53" s="37"/>
      <c r="H53" s="37"/>
      <c r="I53" s="37"/>
      <c r="J53" s="38"/>
    </row>
    <row r="54" ht="86.4">
      <c r="A54" s="29" t="s">
        <v>34</v>
      </c>
      <c r="B54" s="36"/>
      <c r="C54" s="37"/>
      <c r="D54" s="37"/>
      <c r="E54" s="31" t="s">
        <v>668</v>
      </c>
      <c r="F54" s="37"/>
      <c r="G54" s="37"/>
      <c r="H54" s="37"/>
      <c r="I54" s="37"/>
      <c r="J54" s="38"/>
    </row>
    <row r="55">
      <c r="A55" s="29" t="s">
        <v>25</v>
      </c>
      <c r="B55" s="29">
        <v>12</v>
      </c>
      <c r="C55" s="30" t="s">
        <v>672</v>
      </c>
      <c r="D55" s="29" t="s">
        <v>27</v>
      </c>
      <c r="E55" s="31" t="s">
        <v>673</v>
      </c>
      <c r="F55" s="32" t="s">
        <v>126</v>
      </c>
      <c r="G55" s="33">
        <v>4</v>
      </c>
      <c r="H55" s="34">
        <v>0</v>
      </c>
      <c r="I55" s="34">
        <f>ROUND(G55*H55,P4)</f>
        <v>0</v>
      </c>
      <c r="J55" s="29"/>
      <c r="O55" s="35">
        <f>I55*0.21</f>
        <v>0</v>
      </c>
      <c r="P55">
        <v>3</v>
      </c>
    </row>
    <row r="56">
      <c r="A56" s="29" t="s">
        <v>30</v>
      </c>
      <c r="B56" s="36"/>
      <c r="C56" s="37"/>
      <c r="D56" s="37"/>
      <c r="E56" s="31" t="s">
        <v>710</v>
      </c>
      <c r="F56" s="37"/>
      <c r="G56" s="37"/>
      <c r="H56" s="37"/>
      <c r="I56" s="37"/>
      <c r="J56" s="38"/>
    </row>
    <row r="57">
      <c r="A57" s="29" t="s">
        <v>32</v>
      </c>
      <c r="B57" s="36"/>
      <c r="C57" s="37"/>
      <c r="D57" s="37"/>
      <c r="E57" s="39" t="s">
        <v>824</v>
      </c>
      <c r="F57" s="37"/>
      <c r="G57" s="37"/>
      <c r="H57" s="37"/>
      <c r="I57" s="37"/>
      <c r="J57" s="38"/>
    </row>
    <row r="58" ht="172.8">
      <c r="A58" s="29" t="s">
        <v>34</v>
      </c>
      <c r="B58" s="36"/>
      <c r="C58" s="37"/>
      <c r="D58" s="37"/>
      <c r="E58" s="31" t="s">
        <v>675</v>
      </c>
      <c r="F58" s="37"/>
      <c r="G58" s="37"/>
      <c r="H58" s="37"/>
      <c r="I58" s="37"/>
      <c r="J58" s="38"/>
    </row>
    <row r="59">
      <c r="A59" s="29" t="s">
        <v>25</v>
      </c>
      <c r="B59" s="29">
        <v>13</v>
      </c>
      <c r="C59" s="30" t="s">
        <v>676</v>
      </c>
      <c r="D59" s="29" t="s">
        <v>27</v>
      </c>
      <c r="E59" s="31" t="s">
        <v>677</v>
      </c>
      <c r="F59" s="32" t="s">
        <v>126</v>
      </c>
      <c r="G59" s="33">
        <v>3.2000000000000002</v>
      </c>
      <c r="H59" s="34">
        <v>0</v>
      </c>
      <c r="I59" s="34">
        <f>ROUND(G59*H59,P4)</f>
        <v>0</v>
      </c>
      <c r="J59" s="29"/>
      <c r="O59" s="35">
        <f>I59*0.21</f>
        <v>0</v>
      </c>
      <c r="P59">
        <v>3</v>
      </c>
    </row>
    <row r="60">
      <c r="A60" s="29" t="s">
        <v>30</v>
      </c>
      <c r="B60" s="36"/>
      <c r="C60" s="37"/>
      <c r="D60" s="37"/>
      <c r="E60" s="31" t="s">
        <v>710</v>
      </c>
      <c r="F60" s="37"/>
      <c r="G60" s="37"/>
      <c r="H60" s="37"/>
      <c r="I60" s="37"/>
      <c r="J60" s="38"/>
    </row>
    <row r="61">
      <c r="A61" s="29" t="s">
        <v>32</v>
      </c>
      <c r="B61" s="36"/>
      <c r="C61" s="37"/>
      <c r="D61" s="37"/>
      <c r="E61" s="39" t="s">
        <v>825</v>
      </c>
      <c r="F61" s="37"/>
      <c r="G61" s="37"/>
      <c r="H61" s="37"/>
      <c r="I61" s="37"/>
      <c r="J61" s="38"/>
    </row>
    <row r="62" ht="172.8">
      <c r="A62" s="29" t="s">
        <v>34</v>
      </c>
      <c r="B62" s="36"/>
      <c r="C62" s="37"/>
      <c r="D62" s="37"/>
      <c r="E62" s="31" t="s">
        <v>675</v>
      </c>
      <c r="F62" s="37"/>
      <c r="G62" s="37"/>
      <c r="H62" s="37"/>
      <c r="I62" s="37"/>
      <c r="J62" s="38"/>
    </row>
    <row r="63">
      <c r="A63" s="29" t="s">
        <v>25</v>
      </c>
      <c r="B63" s="29">
        <v>14</v>
      </c>
      <c r="C63" s="30" t="s">
        <v>684</v>
      </c>
      <c r="D63" s="29" t="s">
        <v>27</v>
      </c>
      <c r="E63" s="31" t="s">
        <v>685</v>
      </c>
      <c r="F63" s="32" t="s">
        <v>145</v>
      </c>
      <c r="G63" s="33">
        <v>27.5</v>
      </c>
      <c r="H63" s="34">
        <v>0</v>
      </c>
      <c r="I63" s="34">
        <f>ROUND(G63*H63,P4)</f>
        <v>0</v>
      </c>
      <c r="J63" s="29"/>
      <c r="O63" s="35">
        <f>I63*0.21</f>
        <v>0</v>
      </c>
      <c r="P63">
        <v>3</v>
      </c>
    </row>
    <row r="64" ht="43.2">
      <c r="A64" s="29" t="s">
        <v>30</v>
      </c>
      <c r="B64" s="36"/>
      <c r="C64" s="37"/>
      <c r="D64" s="37"/>
      <c r="E64" s="31" t="s">
        <v>826</v>
      </c>
      <c r="F64" s="37"/>
      <c r="G64" s="37"/>
      <c r="H64" s="37"/>
      <c r="I64" s="37"/>
      <c r="J64" s="38"/>
    </row>
    <row r="65" ht="28.8">
      <c r="A65" s="29" t="s">
        <v>32</v>
      </c>
      <c r="B65" s="36"/>
      <c r="C65" s="37"/>
      <c r="D65" s="37"/>
      <c r="E65" s="39" t="s">
        <v>827</v>
      </c>
      <c r="F65" s="37"/>
      <c r="G65" s="37"/>
      <c r="H65" s="37"/>
      <c r="I65" s="37"/>
      <c r="J65" s="38"/>
    </row>
    <row r="66" ht="187.2">
      <c r="A66" s="29" t="s">
        <v>34</v>
      </c>
      <c r="B66" s="36"/>
      <c r="C66" s="37"/>
      <c r="D66" s="37"/>
      <c r="E66" s="31" t="s">
        <v>682</v>
      </c>
      <c r="F66" s="37"/>
      <c r="G66" s="37"/>
      <c r="H66" s="37"/>
      <c r="I66" s="37"/>
      <c r="J66" s="38"/>
    </row>
    <row r="67">
      <c r="A67" s="29" t="s">
        <v>25</v>
      </c>
      <c r="B67" s="29">
        <v>15</v>
      </c>
      <c r="C67" s="30" t="s">
        <v>828</v>
      </c>
      <c r="D67" s="29" t="s">
        <v>27</v>
      </c>
      <c r="E67" s="31" t="s">
        <v>829</v>
      </c>
      <c r="F67" s="32" t="s">
        <v>145</v>
      </c>
      <c r="G67" s="33">
        <v>8.5</v>
      </c>
      <c r="H67" s="34">
        <v>0</v>
      </c>
      <c r="I67" s="34">
        <f>ROUND(G67*H67,P4)</f>
        <v>0</v>
      </c>
      <c r="J67" s="29"/>
      <c r="O67" s="35">
        <f>I67*0.21</f>
        <v>0</v>
      </c>
      <c r="P67">
        <v>3</v>
      </c>
    </row>
    <row r="68">
      <c r="A68" s="29" t="s">
        <v>30</v>
      </c>
      <c r="B68" s="36"/>
      <c r="C68" s="37"/>
      <c r="D68" s="37"/>
      <c r="E68" s="31" t="s">
        <v>710</v>
      </c>
      <c r="F68" s="37"/>
      <c r="G68" s="37"/>
      <c r="H68" s="37"/>
      <c r="I68" s="37"/>
      <c r="J68" s="38"/>
    </row>
    <row r="69">
      <c r="A69" s="29" t="s">
        <v>32</v>
      </c>
      <c r="B69" s="36"/>
      <c r="C69" s="37"/>
      <c r="D69" s="37"/>
      <c r="E69" s="39" t="s">
        <v>830</v>
      </c>
      <c r="F69" s="37"/>
      <c r="G69" s="37"/>
      <c r="H69" s="37"/>
      <c r="I69" s="37"/>
      <c r="J69" s="38"/>
    </row>
    <row r="70" ht="187.2">
      <c r="A70" s="29" t="s">
        <v>34</v>
      </c>
      <c r="B70" s="40"/>
      <c r="C70" s="41"/>
      <c r="D70" s="41"/>
      <c r="E70" s="31" t="s">
        <v>682</v>
      </c>
      <c r="F70" s="41"/>
      <c r="G70" s="41"/>
      <c r="H70" s="41"/>
      <c r="I70" s="41"/>
      <c r="J7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831</v>
      </c>
      <c r="I3" s="16">
        <f>SUMIFS(I8:I16,A8:A16,"SD")</f>
        <v>0</v>
      </c>
      <c r="J3" s="9"/>
      <c r="O3">
        <v>0</v>
      </c>
      <c r="P3">
        <v>2</v>
      </c>
    </row>
    <row r="4" ht="27.6">
      <c r="A4" s="10" t="s">
        <v>8</v>
      </c>
      <c r="B4" s="11" t="s">
        <v>9</v>
      </c>
      <c r="C4" s="12" t="s">
        <v>831</v>
      </c>
      <c r="D4" s="13"/>
      <c r="E4" s="14" t="s">
        <v>832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11.16</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833</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41.951999999999998</v>
      </c>
      <c r="H13" s="34">
        <v>0</v>
      </c>
      <c r="I13" s="34">
        <f>ROUND(G13*H13,P4)</f>
        <v>0</v>
      </c>
      <c r="J13" s="29"/>
      <c r="O13" s="35">
        <f>I13*0.21</f>
        <v>0</v>
      </c>
      <c r="P13">
        <v>3</v>
      </c>
    </row>
    <row r="14" ht="72">
      <c r="A14" s="29" t="s">
        <v>30</v>
      </c>
      <c r="B14" s="36"/>
      <c r="C14" s="37"/>
      <c r="D14" s="37"/>
      <c r="E14" s="31" t="s">
        <v>466</v>
      </c>
      <c r="F14" s="37"/>
      <c r="G14" s="37"/>
      <c r="H14" s="37"/>
      <c r="I14" s="37"/>
      <c r="J14" s="38"/>
    </row>
    <row r="15" ht="86.4">
      <c r="A15" s="29" t="s">
        <v>32</v>
      </c>
      <c r="B15" s="36"/>
      <c r="C15" s="37"/>
      <c r="D15" s="37"/>
      <c r="E15" s="39" t="s">
        <v>834</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835</v>
      </c>
      <c r="I3" s="16">
        <f>SUMIFS(I8:I277,A8:A277,"SD")</f>
        <v>0</v>
      </c>
      <c r="J3" s="9"/>
      <c r="O3">
        <v>0</v>
      </c>
      <c r="P3">
        <v>2</v>
      </c>
    </row>
    <row r="4" ht="27.6">
      <c r="A4" s="10" t="s">
        <v>8</v>
      </c>
      <c r="B4" s="11" t="s">
        <v>9</v>
      </c>
      <c r="C4" s="12" t="s">
        <v>835</v>
      </c>
      <c r="D4" s="13"/>
      <c r="E4" s="14" t="s">
        <v>836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SUMIFS(I9:I132,A9:A132,"P")</f>
        <v>0</v>
      </c>
      <c r="J8" s="28"/>
    </row>
    <row r="9">
      <c r="A9" s="29" t="s">
        <v>25</v>
      </c>
      <c r="B9" s="29">
        <v>1</v>
      </c>
      <c r="C9" s="30" t="s">
        <v>107</v>
      </c>
      <c r="D9" s="29" t="s">
        <v>27</v>
      </c>
      <c r="E9" s="31" t="s">
        <v>108</v>
      </c>
      <c r="F9" s="32" t="s">
        <v>109</v>
      </c>
      <c r="G9" s="33">
        <v>50</v>
      </c>
      <c r="H9" s="34">
        <v>0</v>
      </c>
      <c r="I9" s="34">
        <f>ROUND(G9*H9,P4)</f>
        <v>0</v>
      </c>
      <c r="J9" s="29"/>
      <c r="O9" s="35">
        <f>I9*0.21</f>
        <v>0</v>
      </c>
      <c r="P9">
        <v>3</v>
      </c>
    </row>
    <row r="10" ht="28.8">
      <c r="A10" s="29" t="s">
        <v>30</v>
      </c>
      <c r="B10" s="36"/>
      <c r="C10" s="37"/>
      <c r="D10" s="37"/>
      <c r="E10" s="31" t="s">
        <v>837</v>
      </c>
      <c r="F10" s="37"/>
      <c r="G10" s="37"/>
      <c r="H10" s="37"/>
      <c r="I10" s="37"/>
      <c r="J10" s="38"/>
    </row>
    <row r="11">
      <c r="A11" s="29" t="s">
        <v>32</v>
      </c>
      <c r="B11" s="36"/>
      <c r="C11" s="37"/>
      <c r="D11" s="37"/>
      <c r="E11" s="39" t="s">
        <v>838</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4</v>
      </c>
      <c r="H13" s="34">
        <v>0</v>
      </c>
      <c r="I13" s="34">
        <f>ROUND(G13*H13,P4)</f>
        <v>0</v>
      </c>
      <c r="J13" s="29"/>
      <c r="O13" s="35">
        <f>I13*0.21</f>
        <v>0</v>
      </c>
      <c r="P13">
        <v>3</v>
      </c>
    </row>
    <row r="14" ht="57.6">
      <c r="A14" s="29" t="s">
        <v>30</v>
      </c>
      <c r="B14" s="36"/>
      <c r="C14" s="37"/>
      <c r="D14" s="37"/>
      <c r="E14" s="31" t="s">
        <v>839</v>
      </c>
      <c r="F14" s="37"/>
      <c r="G14" s="37"/>
      <c r="H14" s="37"/>
      <c r="I14" s="37"/>
      <c r="J14" s="38"/>
    </row>
    <row r="15" ht="28.8">
      <c r="A15" s="29" t="s">
        <v>32</v>
      </c>
      <c r="B15" s="36"/>
      <c r="C15" s="37"/>
      <c r="D15" s="37"/>
      <c r="E15" s="39" t="s">
        <v>840</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8</v>
      </c>
      <c r="H17" s="34">
        <v>0</v>
      </c>
      <c r="I17" s="34">
        <f>ROUND(G17*H17,P4)</f>
        <v>0</v>
      </c>
      <c r="J17" s="29"/>
      <c r="O17" s="35">
        <f>I17*0.21</f>
        <v>0</v>
      </c>
      <c r="P17">
        <v>3</v>
      </c>
    </row>
    <row r="18" ht="57.6">
      <c r="A18" s="29" t="s">
        <v>30</v>
      </c>
      <c r="B18" s="36"/>
      <c r="C18" s="37"/>
      <c r="D18" s="37"/>
      <c r="E18" s="31" t="s">
        <v>839</v>
      </c>
      <c r="F18" s="37"/>
      <c r="G18" s="37"/>
      <c r="H18" s="37"/>
      <c r="I18" s="37"/>
      <c r="J18" s="38"/>
    </row>
    <row r="19" ht="28.8">
      <c r="A19" s="29" t="s">
        <v>32</v>
      </c>
      <c r="B19" s="36"/>
      <c r="C19" s="37"/>
      <c r="D19" s="37"/>
      <c r="E19" s="39" t="s">
        <v>841</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11</v>
      </c>
      <c r="H21" s="34">
        <v>0</v>
      </c>
      <c r="I21" s="34">
        <f>ROUND(G21*H21,P4)</f>
        <v>0</v>
      </c>
      <c r="J21" s="29"/>
      <c r="O21" s="35">
        <f>I21*0.21</f>
        <v>0</v>
      </c>
      <c r="P21">
        <v>3</v>
      </c>
    </row>
    <row r="22" ht="57.6">
      <c r="A22" s="29" t="s">
        <v>30</v>
      </c>
      <c r="B22" s="36"/>
      <c r="C22" s="37"/>
      <c r="D22" s="37"/>
      <c r="E22" s="31" t="s">
        <v>839</v>
      </c>
      <c r="F22" s="37"/>
      <c r="G22" s="37"/>
      <c r="H22" s="37"/>
      <c r="I22" s="37"/>
      <c r="J22" s="38"/>
    </row>
    <row r="23">
      <c r="A23" s="29" t="s">
        <v>32</v>
      </c>
      <c r="B23" s="36"/>
      <c r="C23" s="37"/>
      <c r="D23" s="37"/>
      <c r="E23" s="39" t="s">
        <v>842</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1124.415</v>
      </c>
      <c r="H25" s="34">
        <v>0</v>
      </c>
      <c r="I25" s="34">
        <f>ROUND(G25*H25,P4)</f>
        <v>0</v>
      </c>
      <c r="J25" s="29"/>
      <c r="O25" s="35">
        <f>I25*0.21</f>
        <v>0</v>
      </c>
      <c r="P25">
        <v>3</v>
      </c>
    </row>
    <row r="26" ht="86.4">
      <c r="A26" s="29" t="s">
        <v>30</v>
      </c>
      <c r="B26" s="36"/>
      <c r="C26" s="37"/>
      <c r="D26" s="37"/>
      <c r="E26" s="31" t="s">
        <v>843</v>
      </c>
      <c r="F26" s="37"/>
      <c r="G26" s="37"/>
      <c r="H26" s="37"/>
      <c r="I26" s="37"/>
      <c r="J26" s="38"/>
    </row>
    <row r="27" ht="72">
      <c r="A27" s="29" t="s">
        <v>32</v>
      </c>
      <c r="B27" s="36"/>
      <c r="C27" s="37"/>
      <c r="D27" s="37"/>
      <c r="E27" s="39" t="s">
        <v>844</v>
      </c>
      <c r="F27" s="37"/>
      <c r="G27" s="37"/>
      <c r="H27" s="37"/>
      <c r="I27" s="37"/>
      <c r="J27" s="38"/>
    </row>
    <row r="28" ht="115.2">
      <c r="A28" s="29" t="s">
        <v>34</v>
      </c>
      <c r="B28" s="36"/>
      <c r="C28" s="37"/>
      <c r="D28" s="37"/>
      <c r="E28" s="31" t="s">
        <v>134</v>
      </c>
      <c r="F28" s="37"/>
      <c r="G28" s="37"/>
      <c r="H28" s="37"/>
      <c r="I28" s="37"/>
      <c r="J28" s="38"/>
    </row>
    <row r="29">
      <c r="A29" s="29" t="s">
        <v>25</v>
      </c>
      <c r="B29" s="29">
        <v>6</v>
      </c>
      <c r="C29" s="30" t="s">
        <v>137</v>
      </c>
      <c r="D29" s="29" t="s">
        <v>45</v>
      </c>
      <c r="E29" s="31" t="s">
        <v>138</v>
      </c>
      <c r="F29" s="32" t="s">
        <v>126</v>
      </c>
      <c r="G29" s="33">
        <v>225.678</v>
      </c>
      <c r="H29" s="34">
        <v>0</v>
      </c>
      <c r="I29" s="34">
        <f>ROUND(G29*H29,P4)</f>
        <v>0</v>
      </c>
      <c r="J29" s="29"/>
      <c r="O29" s="35">
        <f>I29*0.21</f>
        <v>0</v>
      </c>
      <c r="P29">
        <v>3</v>
      </c>
    </row>
    <row r="30" ht="100.8">
      <c r="A30" s="29" t="s">
        <v>30</v>
      </c>
      <c r="B30" s="36"/>
      <c r="C30" s="37"/>
      <c r="D30" s="37"/>
      <c r="E30" s="31" t="s">
        <v>845</v>
      </c>
      <c r="F30" s="37"/>
      <c r="G30" s="37"/>
      <c r="H30" s="37"/>
      <c r="I30" s="37"/>
      <c r="J30" s="38"/>
    </row>
    <row r="31" ht="43.2">
      <c r="A31" s="29" t="s">
        <v>32</v>
      </c>
      <c r="B31" s="36"/>
      <c r="C31" s="37"/>
      <c r="D31" s="37"/>
      <c r="E31" s="39" t="s">
        <v>846</v>
      </c>
      <c r="F31" s="37"/>
      <c r="G31" s="37"/>
      <c r="H31" s="37"/>
      <c r="I31" s="37"/>
      <c r="J31" s="38"/>
    </row>
    <row r="32" ht="115.2">
      <c r="A32" s="29" t="s">
        <v>34</v>
      </c>
      <c r="B32" s="36"/>
      <c r="C32" s="37"/>
      <c r="D32" s="37"/>
      <c r="E32" s="31" t="s">
        <v>134</v>
      </c>
      <c r="F32" s="37"/>
      <c r="G32" s="37"/>
      <c r="H32" s="37"/>
      <c r="I32" s="37"/>
      <c r="J32" s="38"/>
    </row>
    <row r="33">
      <c r="A33" s="29" t="s">
        <v>25</v>
      </c>
      <c r="B33" s="29">
        <v>7</v>
      </c>
      <c r="C33" s="30" t="s">
        <v>137</v>
      </c>
      <c r="D33" s="29" t="s">
        <v>49</v>
      </c>
      <c r="E33" s="31" t="s">
        <v>138</v>
      </c>
      <c r="F33" s="32" t="s">
        <v>126</v>
      </c>
      <c r="G33" s="33">
        <v>114.56</v>
      </c>
      <c r="H33" s="34">
        <v>0</v>
      </c>
      <c r="I33" s="34">
        <f>ROUND(G33*H33,P4)</f>
        <v>0</v>
      </c>
      <c r="J33" s="29"/>
      <c r="O33" s="35">
        <f>I33*0.21</f>
        <v>0</v>
      </c>
      <c r="P33">
        <v>3</v>
      </c>
    </row>
    <row r="34" ht="100.8">
      <c r="A34" s="29" t="s">
        <v>30</v>
      </c>
      <c r="B34" s="36"/>
      <c r="C34" s="37"/>
      <c r="D34" s="37"/>
      <c r="E34" s="31" t="s">
        <v>847</v>
      </c>
      <c r="F34" s="37"/>
      <c r="G34" s="37"/>
      <c r="H34" s="37"/>
      <c r="I34" s="37"/>
      <c r="J34" s="38"/>
    </row>
    <row r="35" ht="28.8">
      <c r="A35" s="29" t="s">
        <v>32</v>
      </c>
      <c r="B35" s="36"/>
      <c r="C35" s="37"/>
      <c r="D35" s="37"/>
      <c r="E35" s="39" t="s">
        <v>848</v>
      </c>
      <c r="F35" s="37"/>
      <c r="G35" s="37"/>
      <c r="H35" s="37"/>
      <c r="I35" s="37"/>
      <c r="J35" s="38"/>
    </row>
    <row r="36" ht="115.2">
      <c r="A36" s="29" t="s">
        <v>34</v>
      </c>
      <c r="B36" s="36"/>
      <c r="C36" s="37"/>
      <c r="D36" s="37"/>
      <c r="E36" s="31" t="s">
        <v>134</v>
      </c>
      <c r="F36" s="37"/>
      <c r="G36" s="37"/>
      <c r="H36" s="37"/>
      <c r="I36" s="37"/>
      <c r="J36" s="38"/>
    </row>
    <row r="37">
      <c r="A37" s="29" t="s">
        <v>25</v>
      </c>
      <c r="B37" s="29">
        <v>8</v>
      </c>
      <c r="C37" s="30" t="s">
        <v>143</v>
      </c>
      <c r="D37" s="29" t="s">
        <v>27</v>
      </c>
      <c r="E37" s="31" t="s">
        <v>144</v>
      </c>
      <c r="F37" s="32" t="s">
        <v>145</v>
      </c>
      <c r="G37" s="33">
        <v>107.09999999999999</v>
      </c>
      <c r="H37" s="34">
        <v>0</v>
      </c>
      <c r="I37" s="34">
        <f>ROUND(G37*H37,P4)</f>
        <v>0</v>
      </c>
      <c r="J37" s="29"/>
      <c r="O37" s="35">
        <f>I37*0.21</f>
        <v>0</v>
      </c>
      <c r="P37">
        <v>3</v>
      </c>
    </row>
    <row r="38" ht="72">
      <c r="A38" s="29" t="s">
        <v>30</v>
      </c>
      <c r="B38" s="36"/>
      <c r="C38" s="37"/>
      <c r="D38" s="37"/>
      <c r="E38" s="31" t="s">
        <v>849</v>
      </c>
      <c r="F38" s="37"/>
      <c r="G38" s="37"/>
      <c r="H38" s="37"/>
      <c r="I38" s="37"/>
      <c r="J38" s="38"/>
    </row>
    <row r="39" ht="28.8">
      <c r="A39" s="29" t="s">
        <v>32</v>
      </c>
      <c r="B39" s="36"/>
      <c r="C39" s="37"/>
      <c r="D39" s="37"/>
      <c r="E39" s="39" t="s">
        <v>850</v>
      </c>
      <c r="F39" s="37"/>
      <c r="G39" s="37"/>
      <c r="H39" s="37"/>
      <c r="I39" s="37"/>
      <c r="J39" s="38"/>
    </row>
    <row r="40" ht="115.2">
      <c r="A40" s="29" t="s">
        <v>34</v>
      </c>
      <c r="B40" s="36"/>
      <c r="C40" s="37"/>
      <c r="D40" s="37"/>
      <c r="E40" s="31" t="s">
        <v>134</v>
      </c>
      <c r="F40" s="37"/>
      <c r="G40" s="37"/>
      <c r="H40" s="37"/>
      <c r="I40" s="37"/>
      <c r="J40" s="38"/>
    </row>
    <row r="41">
      <c r="A41" s="29" t="s">
        <v>25</v>
      </c>
      <c r="B41" s="29">
        <v>9</v>
      </c>
      <c r="C41" s="30" t="s">
        <v>851</v>
      </c>
      <c r="D41" s="29" t="s">
        <v>27</v>
      </c>
      <c r="E41" s="31" t="s">
        <v>852</v>
      </c>
      <c r="F41" s="32" t="s">
        <v>145</v>
      </c>
      <c r="G41" s="33">
        <v>128.19999999999999</v>
      </c>
      <c r="H41" s="34">
        <v>0</v>
      </c>
      <c r="I41" s="34">
        <f>ROUND(G41*H41,P4)</f>
        <v>0</v>
      </c>
      <c r="J41" s="29"/>
      <c r="O41" s="35">
        <f>I41*0.21</f>
        <v>0</v>
      </c>
      <c r="P41">
        <v>3</v>
      </c>
    </row>
    <row r="42">
      <c r="A42" s="29" t="s">
        <v>30</v>
      </c>
      <c r="B42" s="36"/>
      <c r="C42" s="37"/>
      <c r="D42" s="37"/>
      <c r="E42" s="31" t="s">
        <v>853</v>
      </c>
      <c r="F42" s="37"/>
      <c r="G42" s="37"/>
      <c r="H42" s="37"/>
      <c r="I42" s="37"/>
      <c r="J42" s="38"/>
    </row>
    <row r="43">
      <c r="A43" s="29" t="s">
        <v>32</v>
      </c>
      <c r="B43" s="36"/>
      <c r="C43" s="37"/>
      <c r="D43" s="37"/>
      <c r="E43" s="39" t="s">
        <v>854</v>
      </c>
      <c r="F43" s="37"/>
      <c r="G43" s="37"/>
      <c r="H43" s="37"/>
      <c r="I43" s="37"/>
      <c r="J43" s="38"/>
    </row>
    <row r="44" ht="115.2">
      <c r="A44" s="29" t="s">
        <v>34</v>
      </c>
      <c r="B44" s="36"/>
      <c r="C44" s="37"/>
      <c r="D44" s="37"/>
      <c r="E44" s="31" t="s">
        <v>134</v>
      </c>
      <c r="F44" s="37"/>
      <c r="G44" s="37"/>
      <c r="H44" s="37"/>
      <c r="I44" s="37"/>
      <c r="J44" s="38"/>
    </row>
    <row r="45">
      <c r="A45" s="29" t="s">
        <v>25</v>
      </c>
      <c r="B45" s="29">
        <v>10</v>
      </c>
      <c r="C45" s="30" t="s">
        <v>488</v>
      </c>
      <c r="D45" s="29" t="s">
        <v>45</v>
      </c>
      <c r="E45" s="31" t="s">
        <v>489</v>
      </c>
      <c r="F45" s="32" t="s">
        <v>126</v>
      </c>
      <c r="G45" s="33">
        <v>502.10399999999998</v>
      </c>
      <c r="H45" s="34">
        <v>0</v>
      </c>
      <c r="I45" s="34">
        <f>ROUND(G45*H45,P4)</f>
        <v>0</v>
      </c>
      <c r="J45" s="29"/>
      <c r="O45" s="35">
        <f>I45*0.21</f>
        <v>0</v>
      </c>
      <c r="P45">
        <v>3</v>
      </c>
    </row>
    <row r="46" ht="72">
      <c r="A46" s="29" t="s">
        <v>30</v>
      </c>
      <c r="B46" s="36"/>
      <c r="C46" s="37"/>
      <c r="D46" s="37"/>
      <c r="E46" s="31" t="s">
        <v>855</v>
      </c>
      <c r="F46" s="37"/>
      <c r="G46" s="37"/>
      <c r="H46" s="37"/>
      <c r="I46" s="37"/>
      <c r="J46" s="38"/>
    </row>
    <row r="47" ht="72">
      <c r="A47" s="29" t="s">
        <v>32</v>
      </c>
      <c r="B47" s="36"/>
      <c r="C47" s="37"/>
      <c r="D47" s="37"/>
      <c r="E47" s="39" t="s">
        <v>856</v>
      </c>
      <c r="F47" s="37"/>
      <c r="G47" s="37"/>
      <c r="H47" s="37"/>
      <c r="I47" s="37"/>
      <c r="J47" s="38"/>
    </row>
    <row r="48" ht="115.2">
      <c r="A48" s="29" t="s">
        <v>34</v>
      </c>
      <c r="B48" s="36"/>
      <c r="C48" s="37"/>
      <c r="D48" s="37"/>
      <c r="E48" s="31" t="s">
        <v>134</v>
      </c>
      <c r="F48" s="37"/>
      <c r="G48" s="37"/>
      <c r="H48" s="37"/>
      <c r="I48" s="37"/>
      <c r="J48" s="38"/>
    </row>
    <row r="49">
      <c r="A49" s="29" t="s">
        <v>25</v>
      </c>
      <c r="B49" s="29">
        <v>11</v>
      </c>
      <c r="C49" s="30" t="s">
        <v>154</v>
      </c>
      <c r="D49" s="29" t="s">
        <v>27</v>
      </c>
      <c r="E49" s="31" t="s">
        <v>155</v>
      </c>
      <c r="F49" s="32" t="s">
        <v>145</v>
      </c>
      <c r="G49" s="33">
        <v>27.5</v>
      </c>
      <c r="H49" s="34">
        <v>0</v>
      </c>
      <c r="I49" s="34">
        <f>ROUND(G49*H49,P4)</f>
        <v>0</v>
      </c>
      <c r="J49" s="29"/>
      <c r="O49" s="35">
        <f>I49*0.21</f>
        <v>0</v>
      </c>
      <c r="P49">
        <v>3</v>
      </c>
    </row>
    <row r="50" ht="28.8">
      <c r="A50" s="29" t="s">
        <v>30</v>
      </c>
      <c r="B50" s="36"/>
      <c r="C50" s="37"/>
      <c r="D50" s="37"/>
      <c r="E50" s="31" t="s">
        <v>857</v>
      </c>
      <c r="F50" s="37"/>
      <c r="G50" s="37"/>
      <c r="H50" s="37"/>
      <c r="I50" s="37"/>
      <c r="J50" s="38"/>
    </row>
    <row r="51" ht="28.8">
      <c r="A51" s="29" t="s">
        <v>32</v>
      </c>
      <c r="B51" s="36"/>
      <c r="C51" s="37"/>
      <c r="D51" s="37"/>
      <c r="E51" s="39" t="s">
        <v>858</v>
      </c>
      <c r="F51" s="37"/>
      <c r="G51" s="37"/>
      <c r="H51" s="37"/>
      <c r="I51" s="37"/>
      <c r="J51" s="38"/>
    </row>
    <row r="52" ht="72">
      <c r="A52" s="29" t="s">
        <v>34</v>
      </c>
      <c r="B52" s="36"/>
      <c r="C52" s="37"/>
      <c r="D52" s="37"/>
      <c r="E52" s="31" t="s">
        <v>158</v>
      </c>
      <c r="F52" s="37"/>
      <c r="G52" s="37"/>
      <c r="H52" s="37"/>
      <c r="I52" s="37"/>
      <c r="J52" s="38"/>
    </row>
    <row r="53">
      <c r="A53" s="29" t="s">
        <v>25</v>
      </c>
      <c r="B53" s="29">
        <v>12</v>
      </c>
      <c r="C53" s="30" t="s">
        <v>164</v>
      </c>
      <c r="D53" s="29" t="s">
        <v>45</v>
      </c>
      <c r="E53" s="31" t="s">
        <v>165</v>
      </c>
      <c r="F53" s="32" t="s">
        <v>126</v>
      </c>
      <c r="G53" s="33">
        <v>474.26400000000001</v>
      </c>
      <c r="H53" s="34">
        <v>0</v>
      </c>
      <c r="I53" s="34">
        <f>ROUND(G53*H53,P4)</f>
        <v>0</v>
      </c>
      <c r="J53" s="29"/>
      <c r="O53" s="35">
        <f>I53*0.21</f>
        <v>0</v>
      </c>
      <c r="P53">
        <v>3</v>
      </c>
    </row>
    <row r="54" ht="57.6">
      <c r="A54" s="29" t="s">
        <v>30</v>
      </c>
      <c r="B54" s="36"/>
      <c r="C54" s="37"/>
      <c r="D54" s="37"/>
      <c r="E54" s="31" t="s">
        <v>859</v>
      </c>
      <c r="F54" s="37"/>
      <c r="G54" s="37"/>
      <c r="H54" s="37"/>
      <c r="I54" s="37"/>
      <c r="J54" s="38"/>
    </row>
    <row r="55" ht="57.6">
      <c r="A55" s="29" t="s">
        <v>32</v>
      </c>
      <c r="B55" s="36"/>
      <c r="C55" s="37"/>
      <c r="D55" s="37"/>
      <c r="E55" s="39" t="s">
        <v>860</v>
      </c>
      <c r="F55" s="37"/>
      <c r="G55" s="37"/>
      <c r="H55" s="37"/>
      <c r="I55" s="37"/>
      <c r="J55" s="38"/>
    </row>
    <row r="56" ht="409.5">
      <c r="A56" s="29" t="s">
        <v>34</v>
      </c>
      <c r="B56" s="36"/>
      <c r="C56" s="37"/>
      <c r="D56" s="37"/>
      <c r="E56" s="31" t="s">
        <v>168</v>
      </c>
      <c r="F56" s="37"/>
      <c r="G56" s="37"/>
      <c r="H56" s="37"/>
      <c r="I56" s="37"/>
      <c r="J56" s="38"/>
    </row>
    <row r="57">
      <c r="A57" s="29" t="s">
        <v>25</v>
      </c>
      <c r="B57" s="29">
        <v>13</v>
      </c>
      <c r="C57" s="30" t="s">
        <v>164</v>
      </c>
      <c r="D57" s="29" t="s">
        <v>49</v>
      </c>
      <c r="E57" s="31" t="s">
        <v>165</v>
      </c>
      <c r="F57" s="32" t="s">
        <v>126</v>
      </c>
      <c r="G57" s="33">
        <v>1831.1400000000001</v>
      </c>
      <c r="H57" s="34">
        <v>0</v>
      </c>
      <c r="I57" s="34">
        <f>ROUND(G57*H57,P4)</f>
        <v>0</v>
      </c>
      <c r="J57" s="29"/>
      <c r="O57" s="35">
        <f>I57*0.21</f>
        <v>0</v>
      </c>
      <c r="P57">
        <v>3</v>
      </c>
    </row>
    <row r="58" ht="115.2">
      <c r="A58" s="29" t="s">
        <v>30</v>
      </c>
      <c r="B58" s="36"/>
      <c r="C58" s="37"/>
      <c r="D58" s="37"/>
      <c r="E58" s="31" t="s">
        <v>861</v>
      </c>
      <c r="F58" s="37"/>
      <c r="G58" s="37"/>
      <c r="H58" s="37"/>
      <c r="I58" s="37"/>
      <c r="J58" s="38"/>
    </row>
    <row r="59" ht="43.2">
      <c r="A59" s="29" t="s">
        <v>32</v>
      </c>
      <c r="B59" s="36"/>
      <c r="C59" s="37"/>
      <c r="D59" s="37"/>
      <c r="E59" s="39" t="s">
        <v>862</v>
      </c>
      <c r="F59" s="37"/>
      <c r="G59" s="37"/>
      <c r="H59" s="37"/>
      <c r="I59" s="37"/>
      <c r="J59" s="38"/>
    </row>
    <row r="60" ht="409.5">
      <c r="A60" s="29" t="s">
        <v>34</v>
      </c>
      <c r="B60" s="36"/>
      <c r="C60" s="37"/>
      <c r="D60" s="37"/>
      <c r="E60" s="31" t="s">
        <v>168</v>
      </c>
      <c r="F60" s="37"/>
      <c r="G60" s="37"/>
      <c r="H60" s="37"/>
      <c r="I60" s="37"/>
      <c r="J60" s="38"/>
    </row>
    <row r="61">
      <c r="A61" s="29" t="s">
        <v>25</v>
      </c>
      <c r="B61" s="29">
        <v>14</v>
      </c>
      <c r="C61" s="30" t="s">
        <v>164</v>
      </c>
      <c r="D61" s="29" t="s">
        <v>51</v>
      </c>
      <c r="E61" s="31" t="s">
        <v>165</v>
      </c>
      <c r="F61" s="32" t="s">
        <v>126</v>
      </c>
      <c r="G61" s="33">
        <v>140.25</v>
      </c>
      <c r="H61" s="34">
        <v>0</v>
      </c>
      <c r="I61" s="34">
        <f>ROUND(G61*H61,P4)</f>
        <v>0</v>
      </c>
      <c r="J61" s="29"/>
      <c r="O61" s="35">
        <f>I61*0.21</f>
        <v>0</v>
      </c>
      <c r="P61">
        <v>3</v>
      </c>
    </row>
    <row r="62" ht="57.6">
      <c r="A62" s="29" t="s">
        <v>30</v>
      </c>
      <c r="B62" s="36"/>
      <c r="C62" s="37"/>
      <c r="D62" s="37"/>
      <c r="E62" s="31" t="s">
        <v>863</v>
      </c>
      <c r="F62" s="37"/>
      <c r="G62" s="37"/>
      <c r="H62" s="37"/>
      <c r="I62" s="37"/>
      <c r="J62" s="38"/>
    </row>
    <row r="63" ht="28.8">
      <c r="A63" s="29" t="s">
        <v>32</v>
      </c>
      <c r="B63" s="36"/>
      <c r="C63" s="37"/>
      <c r="D63" s="37"/>
      <c r="E63" s="39" t="s">
        <v>864</v>
      </c>
      <c r="F63" s="37"/>
      <c r="G63" s="37"/>
      <c r="H63" s="37"/>
      <c r="I63" s="37"/>
      <c r="J63" s="38"/>
    </row>
    <row r="64" ht="409.5">
      <c r="A64" s="29" t="s">
        <v>34</v>
      </c>
      <c r="B64" s="36"/>
      <c r="C64" s="37"/>
      <c r="D64" s="37"/>
      <c r="E64" s="31" t="s">
        <v>168</v>
      </c>
      <c r="F64" s="37"/>
      <c r="G64" s="37"/>
      <c r="H64" s="37"/>
      <c r="I64" s="37"/>
      <c r="J64" s="38"/>
    </row>
    <row r="65">
      <c r="A65" s="29" t="s">
        <v>25</v>
      </c>
      <c r="B65" s="29">
        <v>15</v>
      </c>
      <c r="C65" s="30" t="s">
        <v>173</v>
      </c>
      <c r="D65" s="29" t="s">
        <v>27</v>
      </c>
      <c r="E65" s="31" t="s">
        <v>174</v>
      </c>
      <c r="F65" s="32" t="s">
        <v>126</v>
      </c>
      <c r="G65" s="33">
        <v>263.07799999999997</v>
      </c>
      <c r="H65" s="34">
        <v>0</v>
      </c>
      <c r="I65" s="34">
        <f>ROUND(G65*H65,P4)</f>
        <v>0</v>
      </c>
      <c r="J65" s="29"/>
      <c r="O65" s="35">
        <f>I65*0.21</f>
        <v>0</v>
      </c>
      <c r="P65">
        <v>3</v>
      </c>
    </row>
    <row r="66" ht="43.2">
      <c r="A66" s="29" t="s">
        <v>30</v>
      </c>
      <c r="B66" s="36"/>
      <c r="C66" s="37"/>
      <c r="D66" s="37"/>
      <c r="E66" s="31" t="s">
        <v>865</v>
      </c>
      <c r="F66" s="37"/>
      <c r="G66" s="37"/>
      <c r="H66" s="37"/>
      <c r="I66" s="37"/>
      <c r="J66" s="38"/>
    </row>
    <row r="67" ht="43.2">
      <c r="A67" s="29" t="s">
        <v>32</v>
      </c>
      <c r="B67" s="36"/>
      <c r="C67" s="37"/>
      <c r="D67" s="37"/>
      <c r="E67" s="39" t="s">
        <v>866</v>
      </c>
      <c r="F67" s="37"/>
      <c r="G67" s="37"/>
      <c r="H67" s="37"/>
      <c r="I67" s="37"/>
      <c r="J67" s="38"/>
    </row>
    <row r="68" ht="388.8">
      <c r="A68" s="29" t="s">
        <v>34</v>
      </c>
      <c r="B68" s="36"/>
      <c r="C68" s="37"/>
      <c r="D68" s="37"/>
      <c r="E68" s="31" t="s">
        <v>177</v>
      </c>
      <c r="F68" s="37"/>
      <c r="G68" s="37"/>
      <c r="H68" s="37"/>
      <c r="I68" s="37"/>
      <c r="J68" s="38"/>
    </row>
    <row r="69">
      <c r="A69" s="29" t="s">
        <v>25</v>
      </c>
      <c r="B69" s="29">
        <v>16</v>
      </c>
      <c r="C69" s="30" t="s">
        <v>178</v>
      </c>
      <c r="D69" s="29" t="s">
        <v>27</v>
      </c>
      <c r="E69" s="31" t="s">
        <v>179</v>
      </c>
      <c r="F69" s="32" t="s">
        <v>109</v>
      </c>
      <c r="G69" s="33">
        <v>935</v>
      </c>
      <c r="H69" s="34">
        <v>0</v>
      </c>
      <c r="I69" s="34">
        <f>ROUND(G69*H69,P4)</f>
        <v>0</v>
      </c>
      <c r="J69" s="29"/>
      <c r="O69" s="35">
        <f>I69*0.21</f>
        <v>0</v>
      </c>
      <c r="P69">
        <v>3</v>
      </c>
    </row>
    <row r="70">
      <c r="A70" s="29" t="s">
        <v>30</v>
      </c>
      <c r="B70" s="36"/>
      <c r="C70" s="37"/>
      <c r="D70" s="37"/>
      <c r="E70" s="31" t="s">
        <v>853</v>
      </c>
      <c r="F70" s="37"/>
      <c r="G70" s="37"/>
      <c r="H70" s="37"/>
      <c r="I70" s="37"/>
      <c r="J70" s="38"/>
    </row>
    <row r="71" ht="43.2">
      <c r="A71" s="29" t="s">
        <v>32</v>
      </c>
      <c r="B71" s="36"/>
      <c r="C71" s="37"/>
      <c r="D71" s="37"/>
      <c r="E71" s="39" t="s">
        <v>867</v>
      </c>
      <c r="F71" s="37"/>
      <c r="G71" s="37"/>
      <c r="H71" s="37"/>
      <c r="I71" s="37"/>
      <c r="J71" s="38"/>
    </row>
    <row r="72" ht="100.8">
      <c r="A72" s="29" t="s">
        <v>34</v>
      </c>
      <c r="B72" s="36"/>
      <c r="C72" s="37"/>
      <c r="D72" s="37"/>
      <c r="E72" s="31" t="s">
        <v>182</v>
      </c>
      <c r="F72" s="37"/>
      <c r="G72" s="37"/>
      <c r="H72" s="37"/>
      <c r="I72" s="37"/>
      <c r="J72" s="38"/>
    </row>
    <row r="73">
      <c r="A73" s="29" t="s">
        <v>25</v>
      </c>
      <c r="B73" s="29">
        <v>17</v>
      </c>
      <c r="C73" s="30" t="s">
        <v>183</v>
      </c>
      <c r="D73" s="29" t="s">
        <v>27</v>
      </c>
      <c r="E73" s="31" t="s">
        <v>184</v>
      </c>
      <c r="F73" s="32" t="s">
        <v>145</v>
      </c>
      <c r="G73" s="33">
        <v>504</v>
      </c>
      <c r="H73" s="34">
        <v>0</v>
      </c>
      <c r="I73" s="34">
        <f>ROUND(G73*H73,P4)</f>
        <v>0</v>
      </c>
      <c r="J73" s="29"/>
      <c r="O73" s="35">
        <f>I73*0.21</f>
        <v>0</v>
      </c>
      <c r="P73">
        <v>3</v>
      </c>
    </row>
    <row r="74" ht="28.8">
      <c r="A74" s="29" t="s">
        <v>30</v>
      </c>
      <c r="B74" s="36"/>
      <c r="C74" s="37"/>
      <c r="D74" s="37"/>
      <c r="E74" s="31" t="s">
        <v>868</v>
      </c>
      <c r="F74" s="37"/>
      <c r="G74" s="37"/>
      <c r="H74" s="37"/>
      <c r="I74" s="37"/>
      <c r="J74" s="38"/>
    </row>
    <row r="75">
      <c r="A75" s="29" t="s">
        <v>32</v>
      </c>
      <c r="B75" s="36"/>
      <c r="C75" s="37"/>
      <c r="D75" s="37"/>
      <c r="E75" s="39" t="s">
        <v>869</v>
      </c>
      <c r="F75" s="37"/>
      <c r="G75" s="37"/>
      <c r="H75" s="37"/>
      <c r="I75" s="37"/>
      <c r="J75" s="38"/>
    </row>
    <row r="76" ht="100.8">
      <c r="A76" s="29" t="s">
        <v>34</v>
      </c>
      <c r="B76" s="36"/>
      <c r="C76" s="37"/>
      <c r="D76" s="37"/>
      <c r="E76" s="31" t="s">
        <v>182</v>
      </c>
      <c r="F76" s="37"/>
      <c r="G76" s="37"/>
      <c r="H76" s="37"/>
      <c r="I76" s="37"/>
      <c r="J76" s="38"/>
    </row>
    <row r="77">
      <c r="A77" s="29" t="s">
        <v>25</v>
      </c>
      <c r="B77" s="29">
        <v>18</v>
      </c>
      <c r="C77" s="30" t="s">
        <v>187</v>
      </c>
      <c r="D77" s="29" t="s">
        <v>27</v>
      </c>
      <c r="E77" s="31" t="s">
        <v>188</v>
      </c>
      <c r="F77" s="32" t="s">
        <v>126</v>
      </c>
      <c r="G77" s="33">
        <v>30</v>
      </c>
      <c r="H77" s="34">
        <v>0</v>
      </c>
      <c r="I77" s="34">
        <f>ROUND(G77*H77,P4)</f>
        <v>0</v>
      </c>
      <c r="J77" s="29"/>
      <c r="O77" s="35">
        <f>I77*0.21</f>
        <v>0</v>
      </c>
      <c r="P77">
        <v>3</v>
      </c>
    </row>
    <row r="78" ht="43.2">
      <c r="A78" s="29" t="s">
        <v>30</v>
      </c>
      <c r="B78" s="36"/>
      <c r="C78" s="37"/>
      <c r="D78" s="37"/>
      <c r="E78" s="31" t="s">
        <v>870</v>
      </c>
      <c r="F78" s="37"/>
      <c r="G78" s="37"/>
      <c r="H78" s="37"/>
      <c r="I78" s="37"/>
      <c r="J78" s="38"/>
    </row>
    <row r="79" ht="28.8">
      <c r="A79" s="29" t="s">
        <v>32</v>
      </c>
      <c r="B79" s="36"/>
      <c r="C79" s="37"/>
      <c r="D79" s="37"/>
      <c r="E79" s="39" t="s">
        <v>871</v>
      </c>
      <c r="F79" s="37"/>
      <c r="G79" s="37"/>
      <c r="H79" s="37"/>
      <c r="I79" s="37"/>
      <c r="J79" s="38"/>
    </row>
    <row r="80" ht="409.5">
      <c r="A80" s="29" t="s">
        <v>34</v>
      </c>
      <c r="B80" s="36"/>
      <c r="C80" s="37"/>
      <c r="D80" s="37"/>
      <c r="E80" s="31" t="s">
        <v>191</v>
      </c>
      <c r="F80" s="37"/>
      <c r="G80" s="37"/>
      <c r="H80" s="37"/>
      <c r="I80" s="37"/>
      <c r="J80" s="38"/>
    </row>
    <row r="81">
      <c r="A81" s="29" t="s">
        <v>25</v>
      </c>
      <c r="B81" s="29">
        <v>19</v>
      </c>
      <c r="C81" s="30" t="s">
        <v>192</v>
      </c>
      <c r="D81" s="29" t="s">
        <v>27</v>
      </c>
      <c r="E81" s="31" t="s">
        <v>193</v>
      </c>
      <c r="F81" s="32" t="s">
        <v>126</v>
      </c>
      <c r="G81" s="33">
        <v>269.72000000000003</v>
      </c>
      <c r="H81" s="34">
        <v>0</v>
      </c>
      <c r="I81" s="34">
        <f>ROUND(G81*H81,P4)</f>
        <v>0</v>
      </c>
      <c r="J81" s="29"/>
      <c r="O81" s="35">
        <f>I81*0.21</f>
        <v>0</v>
      </c>
      <c r="P81">
        <v>3</v>
      </c>
    </row>
    <row r="82" ht="86.4">
      <c r="A82" s="29" t="s">
        <v>30</v>
      </c>
      <c r="B82" s="36"/>
      <c r="C82" s="37"/>
      <c r="D82" s="37"/>
      <c r="E82" s="31" t="s">
        <v>872</v>
      </c>
      <c r="F82" s="37"/>
      <c r="G82" s="37"/>
      <c r="H82" s="37"/>
      <c r="I82" s="37"/>
      <c r="J82" s="38"/>
    </row>
    <row r="83" ht="86.4">
      <c r="A83" s="29" t="s">
        <v>32</v>
      </c>
      <c r="B83" s="36"/>
      <c r="C83" s="37"/>
      <c r="D83" s="37"/>
      <c r="E83" s="39" t="s">
        <v>873</v>
      </c>
      <c r="F83" s="37"/>
      <c r="G83" s="37"/>
      <c r="H83" s="37"/>
      <c r="I83" s="37"/>
      <c r="J83" s="38"/>
    </row>
    <row r="84" ht="409.5">
      <c r="A84" s="29" t="s">
        <v>34</v>
      </c>
      <c r="B84" s="36"/>
      <c r="C84" s="37"/>
      <c r="D84" s="37"/>
      <c r="E84" s="31" t="s">
        <v>191</v>
      </c>
      <c r="F84" s="37"/>
      <c r="G84" s="37"/>
      <c r="H84" s="37"/>
      <c r="I84" s="37"/>
      <c r="J84" s="38"/>
    </row>
    <row r="85">
      <c r="A85" s="29" t="s">
        <v>25</v>
      </c>
      <c r="B85" s="29">
        <v>20</v>
      </c>
      <c r="C85" s="30" t="s">
        <v>196</v>
      </c>
      <c r="D85" s="29" t="s">
        <v>27</v>
      </c>
      <c r="E85" s="31" t="s">
        <v>197</v>
      </c>
      <c r="F85" s="32" t="s">
        <v>126</v>
      </c>
      <c r="G85" s="33">
        <v>2745.3739999999998</v>
      </c>
      <c r="H85" s="34">
        <v>0</v>
      </c>
      <c r="I85" s="34">
        <f>ROUND(G85*H85,P4)</f>
        <v>0</v>
      </c>
      <c r="J85" s="29"/>
      <c r="O85" s="35">
        <f>I85*0.21</f>
        <v>0</v>
      </c>
      <c r="P85">
        <v>3</v>
      </c>
    </row>
    <row r="86" ht="43.2">
      <c r="A86" s="29" t="s">
        <v>30</v>
      </c>
      <c r="B86" s="36"/>
      <c r="C86" s="37"/>
      <c r="D86" s="37"/>
      <c r="E86" s="31" t="s">
        <v>874</v>
      </c>
      <c r="F86" s="37"/>
      <c r="G86" s="37"/>
      <c r="H86" s="37"/>
      <c r="I86" s="37"/>
      <c r="J86" s="38"/>
    </row>
    <row r="87" ht="86.4">
      <c r="A87" s="29" t="s">
        <v>32</v>
      </c>
      <c r="B87" s="36"/>
      <c r="C87" s="37"/>
      <c r="D87" s="37"/>
      <c r="E87" s="39" t="s">
        <v>875</v>
      </c>
      <c r="F87" s="37"/>
      <c r="G87" s="37"/>
      <c r="H87" s="37"/>
      <c r="I87" s="37"/>
      <c r="J87" s="38"/>
    </row>
    <row r="88" ht="244.8">
      <c r="A88" s="29" t="s">
        <v>34</v>
      </c>
      <c r="B88" s="36"/>
      <c r="C88" s="37"/>
      <c r="D88" s="37"/>
      <c r="E88" s="31" t="s">
        <v>200</v>
      </c>
      <c r="F88" s="37"/>
      <c r="G88" s="37"/>
      <c r="H88" s="37"/>
      <c r="I88" s="37"/>
      <c r="J88" s="38"/>
    </row>
    <row r="89">
      <c r="A89" s="29" t="s">
        <v>25</v>
      </c>
      <c r="B89" s="29">
        <v>21</v>
      </c>
      <c r="C89" s="30" t="s">
        <v>201</v>
      </c>
      <c r="D89" s="29" t="s">
        <v>27</v>
      </c>
      <c r="E89" s="31" t="s">
        <v>202</v>
      </c>
      <c r="F89" s="32" t="s">
        <v>126</v>
      </c>
      <c r="G89" s="33">
        <v>6.6379999999999999</v>
      </c>
      <c r="H89" s="34">
        <v>0</v>
      </c>
      <c r="I89" s="34">
        <f>ROUND(G89*H89,P4)</f>
        <v>0</v>
      </c>
      <c r="J89" s="29"/>
      <c r="O89" s="35">
        <f>I89*0.21</f>
        <v>0</v>
      </c>
      <c r="P89">
        <v>3</v>
      </c>
    </row>
    <row r="90" ht="43.2">
      <c r="A90" s="29" t="s">
        <v>30</v>
      </c>
      <c r="B90" s="36"/>
      <c r="C90" s="37"/>
      <c r="D90" s="37"/>
      <c r="E90" s="31" t="s">
        <v>876</v>
      </c>
      <c r="F90" s="37"/>
      <c r="G90" s="37"/>
      <c r="H90" s="37"/>
      <c r="I90" s="37"/>
      <c r="J90" s="38"/>
    </row>
    <row r="91">
      <c r="A91" s="29" t="s">
        <v>32</v>
      </c>
      <c r="B91" s="36"/>
      <c r="C91" s="37"/>
      <c r="D91" s="37"/>
      <c r="E91" s="39" t="s">
        <v>877</v>
      </c>
      <c r="F91" s="37"/>
      <c r="G91" s="37"/>
      <c r="H91" s="37"/>
      <c r="I91" s="37"/>
      <c r="J91" s="38"/>
    </row>
    <row r="92" ht="316.8">
      <c r="A92" s="29" t="s">
        <v>34</v>
      </c>
      <c r="B92" s="36"/>
      <c r="C92" s="37"/>
      <c r="D92" s="37"/>
      <c r="E92" s="31" t="s">
        <v>205</v>
      </c>
      <c r="F92" s="37"/>
      <c r="G92" s="37"/>
      <c r="H92" s="37"/>
      <c r="I92" s="37"/>
      <c r="J92" s="38"/>
    </row>
    <row r="93">
      <c r="A93" s="29" t="s">
        <v>25</v>
      </c>
      <c r="B93" s="29">
        <v>22</v>
      </c>
      <c r="C93" s="30" t="s">
        <v>206</v>
      </c>
      <c r="D93" s="29" t="s">
        <v>45</v>
      </c>
      <c r="E93" s="31" t="s">
        <v>207</v>
      </c>
      <c r="F93" s="32" t="s">
        <v>126</v>
      </c>
      <c r="G93" s="33">
        <v>95.939999999999998</v>
      </c>
      <c r="H93" s="34">
        <v>0</v>
      </c>
      <c r="I93" s="34">
        <f>ROUND(G93*H93,P4)</f>
        <v>0</v>
      </c>
      <c r="J93" s="29"/>
      <c r="O93" s="35">
        <f>I93*0.21</f>
        <v>0</v>
      </c>
      <c r="P93">
        <v>3</v>
      </c>
    </row>
    <row r="94" ht="72">
      <c r="A94" s="29" t="s">
        <v>30</v>
      </c>
      <c r="B94" s="36"/>
      <c r="C94" s="37"/>
      <c r="D94" s="37"/>
      <c r="E94" s="31" t="s">
        <v>878</v>
      </c>
      <c r="F94" s="37"/>
      <c r="G94" s="37"/>
      <c r="H94" s="37"/>
      <c r="I94" s="37"/>
      <c r="J94" s="38"/>
    </row>
    <row r="95" ht="43.2">
      <c r="A95" s="29" t="s">
        <v>32</v>
      </c>
      <c r="B95" s="36"/>
      <c r="C95" s="37"/>
      <c r="D95" s="37"/>
      <c r="E95" s="39" t="s">
        <v>879</v>
      </c>
      <c r="F95" s="37"/>
      <c r="G95" s="37"/>
      <c r="H95" s="37"/>
      <c r="I95" s="37"/>
      <c r="J95" s="38"/>
    </row>
    <row r="96" ht="302.4">
      <c r="A96" s="29" t="s">
        <v>34</v>
      </c>
      <c r="B96" s="36"/>
      <c r="C96" s="37"/>
      <c r="D96" s="37"/>
      <c r="E96" s="31" t="s">
        <v>210</v>
      </c>
      <c r="F96" s="37"/>
      <c r="G96" s="37"/>
      <c r="H96" s="37"/>
      <c r="I96" s="37"/>
      <c r="J96" s="38"/>
    </row>
    <row r="97">
      <c r="A97" s="29" t="s">
        <v>25</v>
      </c>
      <c r="B97" s="29">
        <v>23</v>
      </c>
      <c r="C97" s="30" t="s">
        <v>206</v>
      </c>
      <c r="D97" s="29" t="s">
        <v>49</v>
      </c>
      <c r="E97" s="31" t="s">
        <v>207</v>
      </c>
      <c r="F97" s="32" t="s">
        <v>126</v>
      </c>
      <c r="G97" s="33">
        <v>42.960000000000001</v>
      </c>
      <c r="H97" s="34">
        <v>0</v>
      </c>
      <c r="I97" s="34">
        <f>ROUND(G97*H97,P4)</f>
        <v>0</v>
      </c>
      <c r="J97" s="29"/>
      <c r="O97" s="35">
        <f>I97*0.21</f>
        <v>0</v>
      </c>
      <c r="P97">
        <v>3</v>
      </c>
    </row>
    <row r="98" ht="57.6">
      <c r="A98" s="29" t="s">
        <v>30</v>
      </c>
      <c r="B98" s="36"/>
      <c r="C98" s="37"/>
      <c r="D98" s="37"/>
      <c r="E98" s="31" t="s">
        <v>880</v>
      </c>
      <c r="F98" s="37"/>
      <c r="G98" s="37"/>
      <c r="H98" s="37"/>
      <c r="I98" s="37"/>
      <c r="J98" s="38"/>
    </row>
    <row r="99">
      <c r="A99" s="29" t="s">
        <v>32</v>
      </c>
      <c r="B99" s="36"/>
      <c r="C99" s="37"/>
      <c r="D99" s="37"/>
      <c r="E99" s="39" t="s">
        <v>881</v>
      </c>
      <c r="F99" s="37"/>
      <c r="G99" s="37"/>
      <c r="H99" s="37"/>
      <c r="I99" s="37"/>
      <c r="J99" s="38"/>
    </row>
    <row r="100" ht="302.4">
      <c r="A100" s="29" t="s">
        <v>34</v>
      </c>
      <c r="B100" s="36"/>
      <c r="C100" s="37"/>
      <c r="D100" s="37"/>
      <c r="E100" s="31" t="s">
        <v>210</v>
      </c>
      <c r="F100" s="37"/>
      <c r="G100" s="37"/>
      <c r="H100" s="37"/>
      <c r="I100" s="37"/>
      <c r="J100" s="38"/>
    </row>
    <row r="101">
      <c r="A101" s="29" t="s">
        <v>25</v>
      </c>
      <c r="B101" s="29">
        <v>24</v>
      </c>
      <c r="C101" s="30" t="s">
        <v>213</v>
      </c>
      <c r="D101" s="29" t="s">
        <v>45</v>
      </c>
      <c r="E101" s="31" t="s">
        <v>214</v>
      </c>
      <c r="F101" s="32" t="s">
        <v>126</v>
      </c>
      <c r="G101" s="33">
        <v>1.4399999999999999</v>
      </c>
      <c r="H101" s="34">
        <v>0</v>
      </c>
      <c r="I101" s="34">
        <f>ROUND(G101*H101,P4)</f>
        <v>0</v>
      </c>
      <c r="J101" s="29"/>
      <c r="O101" s="35">
        <f>I101*0.21</f>
        <v>0</v>
      </c>
      <c r="P101">
        <v>3</v>
      </c>
    </row>
    <row r="102" ht="57.6">
      <c r="A102" s="29" t="s">
        <v>30</v>
      </c>
      <c r="B102" s="36"/>
      <c r="C102" s="37"/>
      <c r="D102" s="37"/>
      <c r="E102" s="31" t="s">
        <v>882</v>
      </c>
      <c r="F102" s="37"/>
      <c r="G102" s="37"/>
      <c r="H102" s="37"/>
      <c r="I102" s="37"/>
      <c r="J102" s="38"/>
    </row>
    <row r="103">
      <c r="A103" s="29" t="s">
        <v>32</v>
      </c>
      <c r="B103" s="36"/>
      <c r="C103" s="37"/>
      <c r="D103" s="37"/>
      <c r="E103" s="39" t="s">
        <v>883</v>
      </c>
      <c r="F103" s="37"/>
      <c r="G103" s="37"/>
      <c r="H103" s="37"/>
      <c r="I103" s="37"/>
      <c r="J103" s="38"/>
    </row>
    <row r="104" ht="302.4">
      <c r="A104" s="29" t="s">
        <v>34</v>
      </c>
      <c r="B104" s="36"/>
      <c r="C104" s="37"/>
      <c r="D104" s="37"/>
      <c r="E104" s="31" t="s">
        <v>217</v>
      </c>
      <c r="F104" s="37"/>
      <c r="G104" s="37"/>
      <c r="H104" s="37"/>
      <c r="I104" s="37"/>
      <c r="J104" s="38"/>
    </row>
    <row r="105">
      <c r="A105" s="29" t="s">
        <v>25</v>
      </c>
      <c r="B105" s="29">
        <v>25</v>
      </c>
      <c r="C105" s="30" t="s">
        <v>213</v>
      </c>
      <c r="D105" s="29" t="s">
        <v>49</v>
      </c>
      <c r="E105" s="31" t="s">
        <v>214</v>
      </c>
      <c r="F105" s="32" t="s">
        <v>126</v>
      </c>
      <c r="G105" s="33">
        <v>6.75</v>
      </c>
      <c r="H105" s="34">
        <v>0</v>
      </c>
      <c r="I105" s="34">
        <f>ROUND(G105*H105,P4)</f>
        <v>0</v>
      </c>
      <c r="J105" s="29"/>
      <c r="O105" s="35">
        <f>I105*0.21</f>
        <v>0</v>
      </c>
      <c r="P105">
        <v>3</v>
      </c>
    </row>
    <row r="106" ht="43.2">
      <c r="A106" s="29" t="s">
        <v>30</v>
      </c>
      <c r="B106" s="36"/>
      <c r="C106" s="37"/>
      <c r="D106" s="37"/>
      <c r="E106" s="31" t="s">
        <v>884</v>
      </c>
      <c r="F106" s="37"/>
      <c r="G106" s="37"/>
      <c r="H106" s="37"/>
      <c r="I106" s="37"/>
      <c r="J106" s="38"/>
    </row>
    <row r="107" ht="57.6">
      <c r="A107" s="29" t="s">
        <v>32</v>
      </c>
      <c r="B107" s="36"/>
      <c r="C107" s="37"/>
      <c r="D107" s="37"/>
      <c r="E107" s="39" t="s">
        <v>219</v>
      </c>
      <c r="F107" s="37"/>
      <c r="G107" s="37"/>
      <c r="H107" s="37"/>
      <c r="I107" s="37"/>
      <c r="J107" s="38"/>
    </row>
    <row r="108" ht="302.4">
      <c r="A108" s="29" t="s">
        <v>34</v>
      </c>
      <c r="B108" s="36"/>
      <c r="C108" s="37"/>
      <c r="D108" s="37"/>
      <c r="E108" s="31" t="s">
        <v>217</v>
      </c>
      <c r="F108" s="37"/>
      <c r="G108" s="37"/>
      <c r="H108" s="37"/>
      <c r="I108" s="37"/>
      <c r="J108" s="38"/>
    </row>
    <row r="109">
      <c r="A109" s="29" t="s">
        <v>25</v>
      </c>
      <c r="B109" s="29">
        <v>26</v>
      </c>
      <c r="C109" s="30" t="s">
        <v>220</v>
      </c>
      <c r="D109" s="29" t="s">
        <v>27</v>
      </c>
      <c r="E109" s="31" t="s">
        <v>221</v>
      </c>
      <c r="F109" s="32" t="s">
        <v>126</v>
      </c>
      <c r="G109" s="33">
        <v>25.079999999999998</v>
      </c>
      <c r="H109" s="34">
        <v>0</v>
      </c>
      <c r="I109" s="34">
        <f>ROUND(G109*H109,P4)</f>
        <v>0</v>
      </c>
      <c r="J109" s="29"/>
      <c r="O109" s="35">
        <f>I109*0.21</f>
        <v>0</v>
      </c>
      <c r="P109">
        <v>3</v>
      </c>
    </row>
    <row r="110" ht="43.2">
      <c r="A110" s="29" t="s">
        <v>30</v>
      </c>
      <c r="B110" s="36"/>
      <c r="C110" s="37"/>
      <c r="D110" s="37"/>
      <c r="E110" s="31" t="s">
        <v>885</v>
      </c>
      <c r="F110" s="37"/>
      <c r="G110" s="37"/>
      <c r="H110" s="37"/>
      <c r="I110" s="37"/>
      <c r="J110" s="38"/>
    </row>
    <row r="111" ht="43.2">
      <c r="A111" s="29" t="s">
        <v>32</v>
      </c>
      <c r="B111" s="36"/>
      <c r="C111" s="37"/>
      <c r="D111" s="37"/>
      <c r="E111" s="39" t="s">
        <v>886</v>
      </c>
      <c r="F111" s="37"/>
      <c r="G111" s="37"/>
      <c r="H111" s="37"/>
      <c r="I111" s="37"/>
      <c r="J111" s="38"/>
    </row>
    <row r="112" ht="388.8">
      <c r="A112" s="29" t="s">
        <v>34</v>
      </c>
      <c r="B112" s="36"/>
      <c r="C112" s="37"/>
      <c r="D112" s="37"/>
      <c r="E112" s="31" t="s">
        <v>224</v>
      </c>
      <c r="F112" s="37"/>
      <c r="G112" s="37"/>
      <c r="H112" s="37"/>
      <c r="I112" s="37"/>
      <c r="J112" s="38"/>
    </row>
    <row r="113">
      <c r="A113" s="29" t="s">
        <v>25</v>
      </c>
      <c r="B113" s="29">
        <v>27</v>
      </c>
      <c r="C113" s="30" t="s">
        <v>225</v>
      </c>
      <c r="D113" s="29" t="s">
        <v>27</v>
      </c>
      <c r="E113" s="31" t="s">
        <v>226</v>
      </c>
      <c r="F113" s="32" t="s">
        <v>109</v>
      </c>
      <c r="G113" s="33">
        <v>3821.0599999999999</v>
      </c>
      <c r="H113" s="34">
        <v>0</v>
      </c>
      <c r="I113" s="34">
        <f>ROUND(G113*H113,P4)</f>
        <v>0</v>
      </c>
      <c r="J113" s="29"/>
      <c r="O113" s="35">
        <f>I113*0.21</f>
        <v>0</v>
      </c>
      <c r="P113">
        <v>3</v>
      </c>
    </row>
    <row r="114" ht="28.8">
      <c r="A114" s="29" t="s">
        <v>30</v>
      </c>
      <c r="B114" s="36"/>
      <c r="C114" s="37"/>
      <c r="D114" s="37"/>
      <c r="E114" s="31" t="s">
        <v>887</v>
      </c>
      <c r="F114" s="37"/>
      <c r="G114" s="37"/>
      <c r="H114" s="37"/>
      <c r="I114" s="37"/>
      <c r="J114" s="38"/>
    </row>
    <row r="115" ht="72">
      <c r="A115" s="29" t="s">
        <v>32</v>
      </c>
      <c r="B115" s="36"/>
      <c r="C115" s="37"/>
      <c r="D115" s="37"/>
      <c r="E115" s="39" t="s">
        <v>888</v>
      </c>
      <c r="F115" s="37"/>
      <c r="G115" s="37"/>
      <c r="H115" s="37"/>
      <c r="I115" s="37"/>
      <c r="J115" s="38"/>
    </row>
    <row r="116" ht="72">
      <c r="A116" s="29" t="s">
        <v>34</v>
      </c>
      <c r="B116" s="36"/>
      <c r="C116" s="37"/>
      <c r="D116" s="37"/>
      <c r="E116" s="31" t="s">
        <v>229</v>
      </c>
      <c r="F116" s="37"/>
      <c r="G116" s="37"/>
      <c r="H116" s="37"/>
      <c r="I116" s="37"/>
      <c r="J116" s="38"/>
    </row>
    <row r="117">
      <c r="A117" s="29" t="s">
        <v>25</v>
      </c>
      <c r="B117" s="29">
        <v>28</v>
      </c>
      <c r="C117" s="30" t="s">
        <v>230</v>
      </c>
      <c r="D117" s="29" t="s">
        <v>27</v>
      </c>
      <c r="E117" s="31" t="s">
        <v>231</v>
      </c>
      <c r="F117" s="32" t="s">
        <v>126</v>
      </c>
      <c r="G117" s="33">
        <v>123.62</v>
      </c>
      <c r="H117" s="34">
        <v>0</v>
      </c>
      <c r="I117" s="34">
        <f>ROUND(G117*H117,P4)</f>
        <v>0</v>
      </c>
      <c r="J117" s="29"/>
      <c r="O117" s="35">
        <f>I117*0.21</f>
        <v>0</v>
      </c>
      <c r="P117">
        <v>3</v>
      </c>
    </row>
    <row r="118" ht="28.8">
      <c r="A118" s="29" t="s">
        <v>30</v>
      </c>
      <c r="B118" s="36"/>
      <c r="C118" s="37"/>
      <c r="D118" s="37"/>
      <c r="E118" s="31" t="s">
        <v>889</v>
      </c>
      <c r="F118" s="37"/>
      <c r="G118" s="37"/>
      <c r="H118" s="37"/>
      <c r="I118" s="37"/>
      <c r="J118" s="38"/>
    </row>
    <row r="119">
      <c r="A119" s="29" t="s">
        <v>32</v>
      </c>
      <c r="B119" s="36"/>
      <c r="C119" s="37"/>
      <c r="D119" s="37"/>
      <c r="E119" s="39" t="s">
        <v>890</v>
      </c>
      <c r="F119" s="37"/>
      <c r="G119" s="37"/>
      <c r="H119" s="37"/>
      <c r="I119" s="37"/>
      <c r="J119" s="38"/>
    </row>
    <row r="120" ht="43.2">
      <c r="A120" s="29" t="s">
        <v>34</v>
      </c>
      <c r="B120" s="36"/>
      <c r="C120" s="37"/>
      <c r="D120" s="37"/>
      <c r="E120" s="31" t="s">
        <v>234</v>
      </c>
      <c r="F120" s="37"/>
      <c r="G120" s="37"/>
      <c r="H120" s="37"/>
      <c r="I120" s="37"/>
      <c r="J120" s="38"/>
    </row>
    <row r="121">
      <c r="A121" s="29" t="s">
        <v>25</v>
      </c>
      <c r="B121" s="29">
        <v>29</v>
      </c>
      <c r="C121" s="30" t="s">
        <v>235</v>
      </c>
      <c r="D121" s="29" t="s">
        <v>27</v>
      </c>
      <c r="E121" s="31" t="s">
        <v>236</v>
      </c>
      <c r="F121" s="32" t="s">
        <v>109</v>
      </c>
      <c r="G121" s="33">
        <v>824.13</v>
      </c>
      <c r="H121" s="34">
        <v>0</v>
      </c>
      <c r="I121" s="34">
        <f>ROUND(G121*H121,P4)</f>
        <v>0</v>
      </c>
      <c r="J121" s="29"/>
      <c r="O121" s="35">
        <f>I121*0.21</f>
        <v>0</v>
      </c>
      <c r="P121">
        <v>3</v>
      </c>
    </row>
    <row r="122" ht="28.8">
      <c r="A122" s="29" t="s">
        <v>30</v>
      </c>
      <c r="B122" s="36"/>
      <c r="C122" s="37"/>
      <c r="D122" s="37"/>
      <c r="E122" s="31" t="s">
        <v>891</v>
      </c>
      <c r="F122" s="37"/>
      <c r="G122" s="37"/>
      <c r="H122" s="37"/>
      <c r="I122" s="37"/>
      <c r="J122" s="38"/>
    </row>
    <row r="123">
      <c r="A123" s="29" t="s">
        <v>32</v>
      </c>
      <c r="B123" s="36"/>
      <c r="C123" s="37"/>
      <c r="D123" s="37"/>
      <c r="E123" s="39" t="s">
        <v>892</v>
      </c>
      <c r="F123" s="37"/>
      <c r="G123" s="37"/>
      <c r="H123" s="37"/>
      <c r="I123" s="37"/>
      <c r="J123" s="38"/>
    </row>
    <row r="124" ht="72">
      <c r="A124" s="29" t="s">
        <v>34</v>
      </c>
      <c r="B124" s="36"/>
      <c r="C124" s="37"/>
      <c r="D124" s="37"/>
      <c r="E124" s="31" t="s">
        <v>239</v>
      </c>
      <c r="F124" s="37"/>
      <c r="G124" s="37"/>
      <c r="H124" s="37"/>
      <c r="I124" s="37"/>
      <c r="J124" s="38"/>
    </row>
    <row r="125">
      <c r="A125" s="29" t="s">
        <v>25</v>
      </c>
      <c r="B125" s="29">
        <v>30</v>
      </c>
      <c r="C125" s="30" t="s">
        <v>240</v>
      </c>
      <c r="D125" s="29" t="s">
        <v>27</v>
      </c>
      <c r="E125" s="31" t="s">
        <v>241</v>
      </c>
      <c r="F125" s="32" t="s">
        <v>109</v>
      </c>
      <c r="G125" s="33">
        <v>824.13</v>
      </c>
      <c r="H125" s="34">
        <v>0</v>
      </c>
      <c r="I125" s="34">
        <f>ROUND(G125*H125,P4)</f>
        <v>0</v>
      </c>
      <c r="J125" s="29"/>
      <c r="O125" s="35">
        <f>I125*0.21</f>
        <v>0</v>
      </c>
      <c r="P125">
        <v>3</v>
      </c>
    </row>
    <row r="126" ht="28.8">
      <c r="A126" s="29" t="s">
        <v>30</v>
      </c>
      <c r="B126" s="36"/>
      <c r="C126" s="37"/>
      <c r="D126" s="37"/>
      <c r="E126" s="31" t="s">
        <v>893</v>
      </c>
      <c r="F126" s="37"/>
      <c r="G126" s="37"/>
      <c r="H126" s="37"/>
      <c r="I126" s="37"/>
      <c r="J126" s="38"/>
    </row>
    <row r="127">
      <c r="A127" s="29" t="s">
        <v>32</v>
      </c>
      <c r="B127" s="36"/>
      <c r="C127" s="37"/>
      <c r="D127" s="37"/>
      <c r="E127" s="39" t="s">
        <v>892</v>
      </c>
      <c r="F127" s="37"/>
      <c r="G127" s="37"/>
      <c r="H127" s="37"/>
      <c r="I127" s="37"/>
      <c r="J127" s="38"/>
    </row>
    <row r="128" ht="86.4">
      <c r="A128" s="29" t="s">
        <v>34</v>
      </c>
      <c r="B128" s="36"/>
      <c r="C128" s="37"/>
      <c r="D128" s="37"/>
      <c r="E128" s="31" t="s">
        <v>243</v>
      </c>
      <c r="F128" s="37"/>
      <c r="G128" s="37"/>
      <c r="H128" s="37"/>
      <c r="I128" s="37"/>
      <c r="J128" s="38"/>
    </row>
    <row r="129">
      <c r="A129" s="29" t="s">
        <v>25</v>
      </c>
      <c r="B129" s="29">
        <v>31</v>
      </c>
      <c r="C129" s="30" t="s">
        <v>244</v>
      </c>
      <c r="D129" s="29" t="s">
        <v>27</v>
      </c>
      <c r="E129" s="31" t="s">
        <v>245</v>
      </c>
      <c r="F129" s="32" t="s">
        <v>109</v>
      </c>
      <c r="G129" s="33">
        <v>16</v>
      </c>
      <c r="H129" s="34">
        <v>0</v>
      </c>
      <c r="I129" s="34">
        <f>ROUND(G129*H129,P4)</f>
        <v>0</v>
      </c>
      <c r="J129" s="29"/>
      <c r="O129" s="35">
        <f>I129*0.21</f>
        <v>0</v>
      </c>
      <c r="P129">
        <v>3</v>
      </c>
    </row>
    <row r="130">
      <c r="A130" s="29" t="s">
        <v>30</v>
      </c>
      <c r="B130" s="36"/>
      <c r="C130" s="37"/>
      <c r="D130" s="37"/>
      <c r="E130" s="31" t="s">
        <v>853</v>
      </c>
      <c r="F130" s="37"/>
      <c r="G130" s="37"/>
      <c r="H130" s="37"/>
      <c r="I130" s="37"/>
      <c r="J130" s="38"/>
    </row>
    <row r="131" ht="28.8">
      <c r="A131" s="29" t="s">
        <v>32</v>
      </c>
      <c r="B131" s="36"/>
      <c r="C131" s="37"/>
      <c r="D131" s="37"/>
      <c r="E131" s="39" t="s">
        <v>894</v>
      </c>
      <c r="F131" s="37"/>
      <c r="G131" s="37"/>
      <c r="H131" s="37"/>
      <c r="I131" s="37"/>
      <c r="J131" s="38"/>
    </row>
    <row r="132" ht="86.4">
      <c r="A132" s="29" t="s">
        <v>34</v>
      </c>
      <c r="B132" s="36"/>
      <c r="C132" s="37"/>
      <c r="D132" s="37"/>
      <c r="E132" s="31" t="s">
        <v>247</v>
      </c>
      <c r="F132" s="37"/>
      <c r="G132" s="37"/>
      <c r="H132" s="37"/>
      <c r="I132" s="37"/>
      <c r="J132" s="38"/>
    </row>
    <row r="133">
      <c r="A133" s="23" t="s">
        <v>22</v>
      </c>
      <c r="B133" s="24"/>
      <c r="C133" s="25" t="s">
        <v>248</v>
      </c>
      <c r="D133" s="26"/>
      <c r="E133" s="23" t="s">
        <v>249</v>
      </c>
      <c r="F133" s="26"/>
      <c r="G133" s="26"/>
      <c r="H133" s="26"/>
      <c r="I133" s="27">
        <f>SUMIFS(I134:I149,A134:A149,"P")</f>
        <v>0</v>
      </c>
      <c r="J133" s="28"/>
    </row>
    <row r="134">
      <c r="A134" s="29" t="s">
        <v>25</v>
      </c>
      <c r="B134" s="29">
        <v>32</v>
      </c>
      <c r="C134" s="30" t="s">
        <v>254</v>
      </c>
      <c r="D134" s="29" t="s">
        <v>27</v>
      </c>
      <c r="E134" s="31" t="s">
        <v>255</v>
      </c>
      <c r="F134" s="32" t="s">
        <v>145</v>
      </c>
      <c r="G134" s="33">
        <v>740</v>
      </c>
      <c r="H134" s="34">
        <v>0</v>
      </c>
      <c r="I134" s="34">
        <f>ROUND(G134*H134,P4)</f>
        <v>0</v>
      </c>
      <c r="J134" s="29"/>
      <c r="O134" s="35">
        <f>I134*0.21</f>
        <v>0</v>
      </c>
      <c r="P134">
        <v>3</v>
      </c>
    </row>
    <row r="135" ht="72">
      <c r="A135" s="29" t="s">
        <v>30</v>
      </c>
      <c r="B135" s="36"/>
      <c r="C135" s="37"/>
      <c r="D135" s="37"/>
      <c r="E135" s="31" t="s">
        <v>895</v>
      </c>
      <c r="F135" s="37"/>
      <c r="G135" s="37"/>
      <c r="H135" s="37"/>
      <c r="I135" s="37"/>
      <c r="J135" s="38"/>
    </row>
    <row r="136">
      <c r="A136" s="29" t="s">
        <v>32</v>
      </c>
      <c r="B136" s="36"/>
      <c r="C136" s="37"/>
      <c r="D136" s="37"/>
      <c r="E136" s="39" t="s">
        <v>896</v>
      </c>
      <c r="F136" s="37"/>
      <c r="G136" s="37"/>
      <c r="H136" s="37"/>
      <c r="I136" s="37"/>
      <c r="J136" s="38"/>
    </row>
    <row r="137" ht="216">
      <c r="A137" s="29" t="s">
        <v>34</v>
      </c>
      <c r="B137" s="36"/>
      <c r="C137" s="37"/>
      <c r="D137" s="37"/>
      <c r="E137" s="31" t="s">
        <v>258</v>
      </c>
      <c r="F137" s="37"/>
      <c r="G137" s="37"/>
      <c r="H137" s="37"/>
      <c r="I137" s="37"/>
      <c r="J137" s="38"/>
    </row>
    <row r="138">
      <c r="A138" s="29" t="s">
        <v>25</v>
      </c>
      <c r="B138" s="29">
        <v>33</v>
      </c>
      <c r="C138" s="30" t="s">
        <v>259</v>
      </c>
      <c r="D138" s="29" t="s">
        <v>45</v>
      </c>
      <c r="E138" s="31" t="s">
        <v>260</v>
      </c>
      <c r="F138" s="32" t="s">
        <v>126</v>
      </c>
      <c r="G138" s="33">
        <v>1098.684</v>
      </c>
      <c r="H138" s="34">
        <v>0</v>
      </c>
      <c r="I138" s="34">
        <f>ROUND(G138*H138,P4)</f>
        <v>0</v>
      </c>
      <c r="J138" s="29"/>
      <c r="O138" s="35">
        <f>I138*0.21</f>
        <v>0</v>
      </c>
      <c r="P138">
        <v>3</v>
      </c>
    </row>
    <row r="139" ht="86.4">
      <c r="A139" s="29" t="s">
        <v>30</v>
      </c>
      <c r="B139" s="36"/>
      <c r="C139" s="37"/>
      <c r="D139" s="37"/>
      <c r="E139" s="31" t="s">
        <v>897</v>
      </c>
      <c r="F139" s="37"/>
      <c r="G139" s="37"/>
      <c r="H139" s="37"/>
      <c r="I139" s="37"/>
      <c r="J139" s="38"/>
    </row>
    <row r="140" ht="43.2">
      <c r="A140" s="29" t="s">
        <v>32</v>
      </c>
      <c r="B140" s="36"/>
      <c r="C140" s="37"/>
      <c r="D140" s="37"/>
      <c r="E140" s="39" t="s">
        <v>898</v>
      </c>
      <c r="F140" s="37"/>
      <c r="G140" s="37"/>
      <c r="H140" s="37"/>
      <c r="I140" s="37"/>
      <c r="J140" s="38"/>
    </row>
    <row r="141" ht="100.8">
      <c r="A141" s="29" t="s">
        <v>34</v>
      </c>
      <c r="B141" s="36"/>
      <c r="C141" s="37"/>
      <c r="D141" s="37"/>
      <c r="E141" s="31" t="s">
        <v>263</v>
      </c>
      <c r="F141" s="37"/>
      <c r="G141" s="37"/>
      <c r="H141" s="37"/>
      <c r="I141" s="37"/>
      <c r="J141" s="38"/>
    </row>
    <row r="142">
      <c r="A142" s="29" t="s">
        <v>25</v>
      </c>
      <c r="B142" s="29">
        <v>34</v>
      </c>
      <c r="C142" s="30" t="s">
        <v>259</v>
      </c>
      <c r="D142" s="29" t="s">
        <v>49</v>
      </c>
      <c r="E142" s="31" t="s">
        <v>260</v>
      </c>
      <c r="F142" s="32" t="s">
        <v>126</v>
      </c>
      <c r="G142" s="33">
        <v>732.45600000000002</v>
      </c>
      <c r="H142" s="34">
        <v>0</v>
      </c>
      <c r="I142" s="34">
        <f>ROUND(G142*H142,P4)</f>
        <v>0</v>
      </c>
      <c r="J142" s="29"/>
      <c r="O142" s="35">
        <f>I142*0.21</f>
        <v>0</v>
      </c>
      <c r="P142">
        <v>3</v>
      </c>
    </row>
    <row r="143" ht="100.8">
      <c r="A143" s="29" t="s">
        <v>30</v>
      </c>
      <c r="B143" s="36"/>
      <c r="C143" s="37"/>
      <c r="D143" s="37"/>
      <c r="E143" s="31" t="s">
        <v>899</v>
      </c>
      <c r="F143" s="37"/>
      <c r="G143" s="37"/>
      <c r="H143" s="37"/>
      <c r="I143" s="37"/>
      <c r="J143" s="38"/>
    </row>
    <row r="144" ht="43.2">
      <c r="A144" s="29" t="s">
        <v>32</v>
      </c>
      <c r="B144" s="36"/>
      <c r="C144" s="37"/>
      <c r="D144" s="37"/>
      <c r="E144" s="39" t="s">
        <v>900</v>
      </c>
      <c r="F144" s="37"/>
      <c r="G144" s="37"/>
      <c r="H144" s="37"/>
      <c r="I144" s="37"/>
      <c r="J144" s="38"/>
    </row>
    <row r="145" ht="100.8">
      <c r="A145" s="29" t="s">
        <v>34</v>
      </c>
      <c r="B145" s="36"/>
      <c r="C145" s="37"/>
      <c r="D145" s="37"/>
      <c r="E145" s="31" t="s">
        <v>263</v>
      </c>
      <c r="F145" s="37"/>
      <c r="G145" s="37"/>
      <c r="H145" s="37"/>
      <c r="I145" s="37"/>
      <c r="J145" s="38"/>
    </row>
    <row r="146">
      <c r="A146" s="29" t="s">
        <v>25</v>
      </c>
      <c r="B146" s="29">
        <v>35</v>
      </c>
      <c r="C146" s="30" t="s">
        <v>266</v>
      </c>
      <c r="D146" s="29" t="s">
        <v>27</v>
      </c>
      <c r="E146" s="31" t="s">
        <v>267</v>
      </c>
      <c r="F146" s="32" t="s">
        <v>109</v>
      </c>
      <c r="G146" s="33">
        <v>1278</v>
      </c>
      <c r="H146" s="34">
        <v>0</v>
      </c>
      <c r="I146" s="34">
        <f>ROUND(G146*H146,P4)</f>
        <v>0</v>
      </c>
      <c r="J146" s="29"/>
      <c r="O146" s="35">
        <f>I146*0.21</f>
        <v>0</v>
      </c>
      <c r="P146">
        <v>3</v>
      </c>
    </row>
    <row r="147" ht="72">
      <c r="A147" s="29" t="s">
        <v>30</v>
      </c>
      <c r="B147" s="36"/>
      <c r="C147" s="37"/>
      <c r="D147" s="37"/>
      <c r="E147" s="31" t="s">
        <v>901</v>
      </c>
      <c r="F147" s="37"/>
      <c r="G147" s="37"/>
      <c r="H147" s="37"/>
      <c r="I147" s="37"/>
      <c r="J147" s="38"/>
    </row>
    <row r="148" ht="57.6">
      <c r="A148" s="29" t="s">
        <v>32</v>
      </c>
      <c r="B148" s="36"/>
      <c r="C148" s="37"/>
      <c r="D148" s="37"/>
      <c r="E148" s="39" t="s">
        <v>902</v>
      </c>
      <c r="F148" s="37"/>
      <c r="G148" s="37"/>
      <c r="H148" s="37"/>
      <c r="I148" s="37"/>
      <c r="J148" s="38"/>
    </row>
    <row r="149" ht="144">
      <c r="A149" s="29" t="s">
        <v>34</v>
      </c>
      <c r="B149" s="36"/>
      <c r="C149" s="37"/>
      <c r="D149" s="37"/>
      <c r="E149" s="31" t="s">
        <v>270</v>
      </c>
      <c r="F149" s="37"/>
      <c r="G149" s="37"/>
      <c r="H149" s="37"/>
      <c r="I149" s="37"/>
      <c r="J149" s="38"/>
    </row>
    <row r="150">
      <c r="A150" s="23" t="s">
        <v>22</v>
      </c>
      <c r="B150" s="24"/>
      <c r="C150" s="25" t="s">
        <v>271</v>
      </c>
      <c r="D150" s="26"/>
      <c r="E150" s="23" t="s">
        <v>272</v>
      </c>
      <c r="F150" s="26"/>
      <c r="G150" s="26"/>
      <c r="H150" s="26"/>
      <c r="I150" s="27">
        <f>SUMIFS(I151:I166,A151:A166,"P")</f>
        <v>0</v>
      </c>
      <c r="J150" s="28"/>
    </row>
    <row r="151">
      <c r="A151" s="29" t="s">
        <v>25</v>
      </c>
      <c r="B151" s="29">
        <v>36</v>
      </c>
      <c r="C151" s="30" t="s">
        <v>273</v>
      </c>
      <c r="D151" s="29" t="s">
        <v>27</v>
      </c>
      <c r="E151" s="31" t="s">
        <v>274</v>
      </c>
      <c r="F151" s="32" t="s">
        <v>126</v>
      </c>
      <c r="G151" s="33">
        <v>18</v>
      </c>
      <c r="H151" s="34">
        <v>0</v>
      </c>
      <c r="I151" s="34">
        <f>ROUND(G151*H151,P4)</f>
        <v>0</v>
      </c>
      <c r="J151" s="29"/>
      <c r="O151" s="35">
        <f>I151*0.21</f>
        <v>0</v>
      </c>
      <c r="P151">
        <v>3</v>
      </c>
    </row>
    <row r="152">
      <c r="A152" s="29" t="s">
        <v>30</v>
      </c>
      <c r="B152" s="36"/>
      <c r="C152" s="37"/>
      <c r="D152" s="37"/>
      <c r="E152" s="31" t="s">
        <v>853</v>
      </c>
      <c r="F152" s="37"/>
      <c r="G152" s="37"/>
      <c r="H152" s="37"/>
      <c r="I152" s="37"/>
      <c r="J152" s="38"/>
    </row>
    <row r="153">
      <c r="A153" s="29" t="s">
        <v>32</v>
      </c>
      <c r="B153" s="36"/>
      <c r="C153" s="37"/>
      <c r="D153" s="37"/>
      <c r="E153" s="39" t="s">
        <v>903</v>
      </c>
      <c r="F153" s="37"/>
      <c r="G153" s="37"/>
      <c r="H153" s="37"/>
      <c r="I153" s="37"/>
      <c r="J153" s="38"/>
    </row>
    <row r="154" ht="409.5">
      <c r="A154" s="29" t="s">
        <v>34</v>
      </c>
      <c r="B154" s="36"/>
      <c r="C154" s="37"/>
      <c r="D154" s="37"/>
      <c r="E154" s="31" t="s">
        <v>276</v>
      </c>
      <c r="F154" s="37"/>
      <c r="G154" s="37"/>
      <c r="H154" s="37"/>
      <c r="I154" s="37"/>
      <c r="J154" s="38"/>
    </row>
    <row r="155">
      <c r="A155" s="29" t="s">
        <v>25</v>
      </c>
      <c r="B155" s="29">
        <v>37</v>
      </c>
      <c r="C155" s="30" t="s">
        <v>277</v>
      </c>
      <c r="D155" s="29" t="s">
        <v>45</v>
      </c>
      <c r="E155" s="31" t="s">
        <v>278</v>
      </c>
      <c r="F155" s="32" t="s">
        <v>126</v>
      </c>
      <c r="G155" s="33">
        <v>63.990000000000002</v>
      </c>
      <c r="H155" s="34">
        <v>0</v>
      </c>
      <c r="I155" s="34">
        <f>ROUND(G155*H155,P4)</f>
        <v>0</v>
      </c>
      <c r="J155" s="29"/>
      <c r="O155" s="35">
        <f>I155*0.21</f>
        <v>0</v>
      </c>
      <c r="P155">
        <v>3</v>
      </c>
    </row>
    <row r="156" ht="28.8">
      <c r="A156" s="29" t="s">
        <v>30</v>
      </c>
      <c r="B156" s="36"/>
      <c r="C156" s="37"/>
      <c r="D156" s="37"/>
      <c r="E156" s="31" t="s">
        <v>904</v>
      </c>
      <c r="F156" s="37"/>
      <c r="G156" s="37"/>
      <c r="H156" s="37"/>
      <c r="I156" s="37"/>
      <c r="J156" s="38"/>
    </row>
    <row r="157">
      <c r="A157" s="29" t="s">
        <v>32</v>
      </c>
      <c r="B157" s="36"/>
      <c r="C157" s="37"/>
      <c r="D157" s="37"/>
      <c r="E157" s="39" t="s">
        <v>905</v>
      </c>
      <c r="F157" s="37"/>
      <c r="G157" s="37"/>
      <c r="H157" s="37"/>
      <c r="I157" s="37"/>
      <c r="J157" s="38"/>
    </row>
    <row r="158" ht="100.8">
      <c r="A158" s="29" t="s">
        <v>34</v>
      </c>
      <c r="B158" s="36"/>
      <c r="C158" s="37"/>
      <c r="D158" s="37"/>
      <c r="E158" s="31" t="s">
        <v>263</v>
      </c>
      <c r="F158" s="37"/>
      <c r="G158" s="37"/>
      <c r="H158" s="37"/>
      <c r="I158" s="37"/>
      <c r="J158" s="38"/>
    </row>
    <row r="159">
      <c r="A159" s="29" t="s">
        <v>25</v>
      </c>
      <c r="B159" s="29">
        <v>38</v>
      </c>
      <c r="C159" s="30" t="s">
        <v>277</v>
      </c>
      <c r="D159" s="29" t="s">
        <v>49</v>
      </c>
      <c r="E159" s="31" t="s">
        <v>278</v>
      </c>
      <c r="F159" s="32" t="s">
        <v>126</v>
      </c>
      <c r="G159" s="33">
        <v>11.843999999999999</v>
      </c>
      <c r="H159" s="34">
        <v>0</v>
      </c>
      <c r="I159" s="34">
        <f>ROUND(G159*H159,P4)</f>
        <v>0</v>
      </c>
      <c r="J159" s="29"/>
      <c r="O159" s="35">
        <f>I159*0.21</f>
        <v>0</v>
      </c>
      <c r="P159">
        <v>3</v>
      </c>
    </row>
    <row r="160" ht="43.2">
      <c r="A160" s="29" t="s">
        <v>30</v>
      </c>
      <c r="B160" s="36"/>
      <c r="C160" s="37"/>
      <c r="D160" s="37"/>
      <c r="E160" s="31" t="s">
        <v>906</v>
      </c>
      <c r="F160" s="37"/>
      <c r="G160" s="37"/>
      <c r="H160" s="37"/>
      <c r="I160" s="37"/>
      <c r="J160" s="38"/>
    </row>
    <row r="161">
      <c r="A161" s="29" t="s">
        <v>32</v>
      </c>
      <c r="B161" s="36"/>
      <c r="C161" s="37"/>
      <c r="D161" s="37"/>
      <c r="E161" s="39" t="s">
        <v>907</v>
      </c>
      <c r="F161" s="37"/>
      <c r="G161" s="37"/>
      <c r="H161" s="37"/>
      <c r="I161" s="37"/>
      <c r="J161" s="38"/>
    </row>
    <row r="162" ht="100.8">
      <c r="A162" s="29" t="s">
        <v>34</v>
      </c>
      <c r="B162" s="36"/>
      <c r="C162" s="37"/>
      <c r="D162" s="37"/>
      <c r="E162" s="31" t="s">
        <v>263</v>
      </c>
      <c r="F162" s="37"/>
      <c r="G162" s="37"/>
      <c r="H162" s="37"/>
      <c r="I162" s="37"/>
      <c r="J162" s="38"/>
    </row>
    <row r="163">
      <c r="A163" s="29" t="s">
        <v>25</v>
      </c>
      <c r="B163" s="29">
        <v>39</v>
      </c>
      <c r="C163" s="30" t="s">
        <v>282</v>
      </c>
      <c r="D163" s="29" t="s">
        <v>27</v>
      </c>
      <c r="E163" s="31" t="s">
        <v>283</v>
      </c>
      <c r="F163" s="32" t="s">
        <v>126</v>
      </c>
      <c r="G163" s="33">
        <v>14.82</v>
      </c>
      <c r="H163" s="34">
        <v>0</v>
      </c>
      <c r="I163" s="34">
        <f>ROUND(G163*H163,P4)</f>
        <v>0</v>
      </c>
      <c r="J163" s="29"/>
      <c r="O163" s="35">
        <f>I163*0.21</f>
        <v>0</v>
      </c>
      <c r="P163">
        <v>3</v>
      </c>
    </row>
    <row r="164" ht="28.8">
      <c r="A164" s="29" t="s">
        <v>30</v>
      </c>
      <c r="B164" s="36"/>
      <c r="C164" s="37"/>
      <c r="D164" s="37"/>
      <c r="E164" s="31" t="s">
        <v>908</v>
      </c>
      <c r="F164" s="37"/>
      <c r="G164" s="37"/>
      <c r="H164" s="37"/>
      <c r="I164" s="37"/>
      <c r="J164" s="38"/>
    </row>
    <row r="165" ht="57.6">
      <c r="A165" s="29" t="s">
        <v>32</v>
      </c>
      <c r="B165" s="36"/>
      <c r="C165" s="37"/>
      <c r="D165" s="37"/>
      <c r="E165" s="39" t="s">
        <v>909</v>
      </c>
      <c r="F165" s="37"/>
      <c r="G165" s="37"/>
      <c r="H165" s="37"/>
      <c r="I165" s="37"/>
      <c r="J165" s="38"/>
    </row>
    <row r="166" ht="100.8">
      <c r="A166" s="29" t="s">
        <v>34</v>
      </c>
      <c r="B166" s="36"/>
      <c r="C166" s="37"/>
      <c r="D166" s="37"/>
      <c r="E166" s="31" t="s">
        <v>263</v>
      </c>
      <c r="F166" s="37"/>
      <c r="G166" s="37"/>
      <c r="H166" s="37"/>
      <c r="I166" s="37"/>
      <c r="J166" s="38"/>
    </row>
    <row r="167">
      <c r="A167" s="23" t="s">
        <v>22</v>
      </c>
      <c r="B167" s="24"/>
      <c r="C167" s="25" t="s">
        <v>287</v>
      </c>
      <c r="D167" s="26"/>
      <c r="E167" s="23" t="s">
        <v>288</v>
      </c>
      <c r="F167" s="26"/>
      <c r="G167" s="26"/>
      <c r="H167" s="26"/>
      <c r="I167" s="27">
        <f>SUMIFS(I168:I203,A168:A203,"P")</f>
        <v>0</v>
      </c>
      <c r="J167" s="28"/>
    </row>
    <row r="168" ht="28.8">
      <c r="A168" s="29" t="s">
        <v>25</v>
      </c>
      <c r="B168" s="29">
        <v>40</v>
      </c>
      <c r="C168" s="30" t="s">
        <v>289</v>
      </c>
      <c r="D168" s="29" t="s">
        <v>27</v>
      </c>
      <c r="E168" s="31" t="s">
        <v>290</v>
      </c>
      <c r="F168" s="32" t="s">
        <v>109</v>
      </c>
      <c r="G168" s="33">
        <v>3598.0410000000002</v>
      </c>
      <c r="H168" s="34">
        <v>0</v>
      </c>
      <c r="I168" s="34">
        <f>ROUND(G168*H168,P4)</f>
        <v>0</v>
      </c>
      <c r="J168" s="29"/>
      <c r="O168" s="35">
        <f>I168*0.21</f>
        <v>0</v>
      </c>
      <c r="P168">
        <v>3</v>
      </c>
    </row>
    <row r="169">
      <c r="A169" s="29" t="s">
        <v>30</v>
      </c>
      <c r="B169" s="36"/>
      <c r="C169" s="37"/>
      <c r="D169" s="37"/>
      <c r="E169" s="31" t="s">
        <v>853</v>
      </c>
      <c r="F169" s="37"/>
      <c r="G169" s="37"/>
      <c r="H169" s="37"/>
      <c r="I169" s="37"/>
      <c r="J169" s="38"/>
    </row>
    <row r="170" ht="100.8">
      <c r="A170" s="29" t="s">
        <v>32</v>
      </c>
      <c r="B170" s="36"/>
      <c r="C170" s="37"/>
      <c r="D170" s="37"/>
      <c r="E170" s="39" t="s">
        <v>910</v>
      </c>
      <c r="F170" s="37"/>
      <c r="G170" s="37"/>
      <c r="H170" s="37"/>
      <c r="I170" s="37"/>
      <c r="J170" s="38"/>
    </row>
    <row r="171" ht="86.4">
      <c r="A171" s="29" t="s">
        <v>34</v>
      </c>
      <c r="B171" s="36"/>
      <c r="C171" s="37"/>
      <c r="D171" s="37"/>
      <c r="E171" s="31" t="s">
        <v>292</v>
      </c>
      <c r="F171" s="37"/>
      <c r="G171" s="37"/>
      <c r="H171" s="37"/>
      <c r="I171" s="37"/>
      <c r="J171" s="38"/>
    </row>
    <row r="172">
      <c r="A172" s="29" t="s">
        <v>25</v>
      </c>
      <c r="B172" s="29">
        <v>41</v>
      </c>
      <c r="C172" s="30" t="s">
        <v>293</v>
      </c>
      <c r="D172" s="29" t="s">
        <v>27</v>
      </c>
      <c r="E172" s="31" t="s">
        <v>294</v>
      </c>
      <c r="F172" s="32" t="s">
        <v>109</v>
      </c>
      <c r="G172" s="33">
        <v>3662.2800000000002</v>
      </c>
      <c r="H172" s="34">
        <v>0</v>
      </c>
      <c r="I172" s="34">
        <f>ROUND(G172*H172,P4)</f>
        <v>0</v>
      </c>
      <c r="J172" s="29"/>
      <c r="O172" s="35">
        <f>I172*0.21</f>
        <v>0</v>
      </c>
      <c r="P172">
        <v>3</v>
      </c>
    </row>
    <row r="173" ht="28.8">
      <c r="A173" s="29" t="s">
        <v>30</v>
      </c>
      <c r="B173" s="36"/>
      <c r="C173" s="37"/>
      <c r="D173" s="37"/>
      <c r="E173" s="31" t="s">
        <v>911</v>
      </c>
      <c r="F173" s="37"/>
      <c r="G173" s="37"/>
      <c r="H173" s="37"/>
      <c r="I173" s="37"/>
      <c r="J173" s="38"/>
    </row>
    <row r="174" ht="86.4">
      <c r="A174" s="29" t="s">
        <v>32</v>
      </c>
      <c r="B174" s="36"/>
      <c r="C174" s="37"/>
      <c r="D174" s="37"/>
      <c r="E174" s="39" t="s">
        <v>912</v>
      </c>
      <c r="F174" s="37"/>
      <c r="G174" s="37"/>
      <c r="H174" s="37"/>
      <c r="I174" s="37"/>
      <c r="J174" s="38"/>
    </row>
    <row r="175" ht="86.4">
      <c r="A175" s="29" t="s">
        <v>34</v>
      </c>
      <c r="B175" s="36"/>
      <c r="C175" s="37"/>
      <c r="D175" s="37"/>
      <c r="E175" s="31" t="s">
        <v>292</v>
      </c>
      <c r="F175" s="37"/>
      <c r="G175" s="37"/>
      <c r="H175" s="37"/>
      <c r="I175" s="37"/>
      <c r="J175" s="38"/>
    </row>
    <row r="176">
      <c r="A176" s="29" t="s">
        <v>25</v>
      </c>
      <c r="B176" s="29">
        <v>42</v>
      </c>
      <c r="C176" s="30" t="s">
        <v>297</v>
      </c>
      <c r="D176" s="29" t="s">
        <v>27</v>
      </c>
      <c r="E176" s="31" t="s">
        <v>298</v>
      </c>
      <c r="F176" s="32" t="s">
        <v>109</v>
      </c>
      <c r="G176" s="33">
        <v>107.065</v>
      </c>
      <c r="H176" s="34">
        <v>0</v>
      </c>
      <c r="I176" s="34">
        <f>ROUND(G176*H176,P4)</f>
        <v>0</v>
      </c>
      <c r="J176" s="29"/>
      <c r="O176" s="35">
        <f>I176*0.21</f>
        <v>0</v>
      </c>
      <c r="P176">
        <v>3</v>
      </c>
    </row>
    <row r="177" ht="57.6">
      <c r="A177" s="29" t="s">
        <v>30</v>
      </c>
      <c r="B177" s="36"/>
      <c r="C177" s="37"/>
      <c r="D177" s="37"/>
      <c r="E177" s="31" t="s">
        <v>913</v>
      </c>
      <c r="F177" s="37"/>
      <c r="G177" s="37"/>
      <c r="H177" s="37"/>
      <c r="I177" s="37"/>
      <c r="J177" s="38"/>
    </row>
    <row r="178">
      <c r="A178" s="29" t="s">
        <v>32</v>
      </c>
      <c r="B178" s="36"/>
      <c r="C178" s="37"/>
      <c r="D178" s="37"/>
      <c r="E178" s="39" t="s">
        <v>914</v>
      </c>
      <c r="F178" s="37"/>
      <c r="G178" s="37"/>
      <c r="H178" s="37"/>
      <c r="I178" s="37"/>
      <c r="J178" s="38"/>
    </row>
    <row r="179" ht="115.2">
      <c r="A179" s="29" t="s">
        <v>34</v>
      </c>
      <c r="B179" s="36"/>
      <c r="C179" s="37"/>
      <c r="D179" s="37"/>
      <c r="E179" s="31" t="s">
        <v>301</v>
      </c>
      <c r="F179" s="37"/>
      <c r="G179" s="37"/>
      <c r="H179" s="37"/>
      <c r="I179" s="37"/>
      <c r="J179" s="38"/>
    </row>
    <row r="180">
      <c r="A180" s="29" t="s">
        <v>25</v>
      </c>
      <c r="B180" s="29">
        <v>43</v>
      </c>
      <c r="C180" s="30" t="s">
        <v>302</v>
      </c>
      <c r="D180" s="29" t="s">
        <v>27</v>
      </c>
      <c r="E180" s="31" t="s">
        <v>303</v>
      </c>
      <c r="F180" s="32" t="s">
        <v>109</v>
      </c>
      <c r="G180" s="33">
        <v>3598.0410000000002</v>
      </c>
      <c r="H180" s="34">
        <v>0</v>
      </c>
      <c r="I180" s="34">
        <f>ROUND(G180*H180,P4)</f>
        <v>0</v>
      </c>
      <c r="J180" s="29"/>
      <c r="O180" s="35">
        <f>I180*0.21</f>
        <v>0</v>
      </c>
      <c r="P180">
        <v>3</v>
      </c>
    </row>
    <row r="181" ht="43.2">
      <c r="A181" s="29" t="s">
        <v>30</v>
      </c>
      <c r="B181" s="36"/>
      <c r="C181" s="37"/>
      <c r="D181" s="37"/>
      <c r="E181" s="31" t="s">
        <v>915</v>
      </c>
      <c r="F181" s="37"/>
      <c r="G181" s="37"/>
      <c r="H181" s="37"/>
      <c r="I181" s="37"/>
      <c r="J181" s="38"/>
    </row>
    <row r="182">
      <c r="A182" s="29" t="s">
        <v>32</v>
      </c>
      <c r="B182" s="36"/>
      <c r="C182" s="37"/>
      <c r="D182" s="37"/>
      <c r="E182" s="39" t="s">
        <v>916</v>
      </c>
      <c r="F182" s="37"/>
      <c r="G182" s="37"/>
      <c r="H182" s="37"/>
      <c r="I182" s="37"/>
      <c r="J182" s="38"/>
    </row>
    <row r="183" ht="115.2">
      <c r="A183" s="29" t="s">
        <v>34</v>
      </c>
      <c r="B183" s="36"/>
      <c r="C183" s="37"/>
      <c r="D183" s="37"/>
      <c r="E183" s="31" t="s">
        <v>306</v>
      </c>
      <c r="F183" s="37"/>
      <c r="G183" s="37"/>
      <c r="H183" s="37"/>
      <c r="I183" s="37"/>
      <c r="J183" s="38"/>
    </row>
    <row r="184">
      <c r="A184" s="29" t="s">
        <v>25</v>
      </c>
      <c r="B184" s="29">
        <v>44</v>
      </c>
      <c r="C184" s="30" t="s">
        <v>307</v>
      </c>
      <c r="D184" s="29" t="s">
        <v>27</v>
      </c>
      <c r="E184" s="31" t="s">
        <v>308</v>
      </c>
      <c r="F184" s="32" t="s">
        <v>109</v>
      </c>
      <c r="G184" s="33">
        <v>6951.973</v>
      </c>
      <c r="H184" s="34">
        <v>0</v>
      </c>
      <c r="I184" s="34">
        <f>ROUND(G184*H184,P4)</f>
        <v>0</v>
      </c>
      <c r="J184" s="29"/>
      <c r="O184" s="35">
        <f>I184*0.21</f>
        <v>0</v>
      </c>
      <c r="P184">
        <v>3</v>
      </c>
    </row>
    <row r="185" ht="43.2">
      <c r="A185" s="29" t="s">
        <v>30</v>
      </c>
      <c r="B185" s="36"/>
      <c r="C185" s="37"/>
      <c r="D185" s="37"/>
      <c r="E185" s="31" t="s">
        <v>917</v>
      </c>
      <c r="F185" s="37"/>
      <c r="G185" s="37"/>
      <c r="H185" s="37"/>
      <c r="I185" s="37"/>
      <c r="J185" s="38"/>
    </row>
    <row r="186" ht="43.2">
      <c r="A186" s="29" t="s">
        <v>32</v>
      </c>
      <c r="B186" s="36"/>
      <c r="C186" s="37"/>
      <c r="D186" s="37"/>
      <c r="E186" s="39" t="s">
        <v>918</v>
      </c>
      <c r="F186" s="37"/>
      <c r="G186" s="37"/>
      <c r="H186" s="37"/>
      <c r="I186" s="37"/>
      <c r="J186" s="38"/>
    </row>
    <row r="187" ht="115.2">
      <c r="A187" s="29" t="s">
        <v>34</v>
      </c>
      <c r="B187" s="36"/>
      <c r="C187" s="37"/>
      <c r="D187" s="37"/>
      <c r="E187" s="31" t="s">
        <v>306</v>
      </c>
      <c r="F187" s="37"/>
      <c r="G187" s="37"/>
      <c r="H187" s="37"/>
      <c r="I187" s="37"/>
      <c r="J187" s="38"/>
    </row>
    <row r="188">
      <c r="A188" s="29" t="s">
        <v>25</v>
      </c>
      <c r="B188" s="29">
        <v>45</v>
      </c>
      <c r="C188" s="30" t="s">
        <v>315</v>
      </c>
      <c r="D188" s="29" t="s">
        <v>27</v>
      </c>
      <c r="E188" s="31" t="s">
        <v>316</v>
      </c>
      <c r="F188" s="32" t="s">
        <v>109</v>
      </c>
      <c r="G188" s="33">
        <v>3448.1500000000001</v>
      </c>
      <c r="H188" s="34">
        <v>0</v>
      </c>
      <c r="I188" s="34">
        <f>ROUND(G188*H188,P4)</f>
        <v>0</v>
      </c>
      <c r="J188" s="29"/>
      <c r="O188" s="35">
        <f>I188*0.21</f>
        <v>0</v>
      </c>
      <c r="P188">
        <v>3</v>
      </c>
    </row>
    <row r="189" ht="43.2">
      <c r="A189" s="29" t="s">
        <v>30</v>
      </c>
      <c r="B189" s="36"/>
      <c r="C189" s="37"/>
      <c r="D189" s="37"/>
      <c r="E189" s="31" t="s">
        <v>919</v>
      </c>
      <c r="F189" s="37"/>
      <c r="G189" s="37"/>
      <c r="H189" s="37"/>
      <c r="I189" s="37"/>
      <c r="J189" s="38"/>
    </row>
    <row r="190" ht="100.8">
      <c r="A190" s="29" t="s">
        <v>32</v>
      </c>
      <c r="B190" s="36"/>
      <c r="C190" s="37"/>
      <c r="D190" s="37"/>
      <c r="E190" s="39" t="s">
        <v>920</v>
      </c>
      <c r="F190" s="37"/>
      <c r="G190" s="37"/>
      <c r="H190" s="37"/>
      <c r="I190" s="37"/>
      <c r="J190" s="38"/>
    </row>
    <row r="191" ht="187.2">
      <c r="A191" s="29" t="s">
        <v>34</v>
      </c>
      <c r="B191" s="36"/>
      <c r="C191" s="37"/>
      <c r="D191" s="37"/>
      <c r="E191" s="31" t="s">
        <v>319</v>
      </c>
      <c r="F191" s="37"/>
      <c r="G191" s="37"/>
      <c r="H191" s="37"/>
      <c r="I191" s="37"/>
      <c r="J191" s="38"/>
    </row>
    <row r="192">
      <c r="A192" s="29" t="s">
        <v>25</v>
      </c>
      <c r="B192" s="29">
        <v>46</v>
      </c>
      <c r="C192" s="30" t="s">
        <v>320</v>
      </c>
      <c r="D192" s="29" t="s">
        <v>27</v>
      </c>
      <c r="E192" s="31" t="s">
        <v>321</v>
      </c>
      <c r="F192" s="32" t="s">
        <v>109</v>
      </c>
      <c r="G192" s="33">
        <v>3465.2800000000002</v>
      </c>
      <c r="H192" s="34">
        <v>0</v>
      </c>
      <c r="I192" s="34">
        <f>ROUND(G192*H192,P4)</f>
        <v>0</v>
      </c>
      <c r="J192" s="29"/>
      <c r="O192" s="35">
        <f>I192*0.21</f>
        <v>0</v>
      </c>
      <c r="P192">
        <v>3</v>
      </c>
    </row>
    <row r="193" ht="28.8">
      <c r="A193" s="29" t="s">
        <v>30</v>
      </c>
      <c r="B193" s="36"/>
      <c r="C193" s="37"/>
      <c r="D193" s="37"/>
      <c r="E193" s="31" t="s">
        <v>921</v>
      </c>
      <c r="F193" s="37"/>
      <c r="G193" s="37"/>
      <c r="H193" s="37"/>
      <c r="I193" s="37"/>
      <c r="J193" s="38"/>
    </row>
    <row r="194" ht="100.8">
      <c r="A194" s="29" t="s">
        <v>32</v>
      </c>
      <c r="B194" s="36"/>
      <c r="C194" s="37"/>
      <c r="D194" s="37"/>
      <c r="E194" s="39" t="s">
        <v>922</v>
      </c>
      <c r="F194" s="37"/>
      <c r="G194" s="37"/>
      <c r="H194" s="37"/>
      <c r="I194" s="37"/>
      <c r="J194" s="38"/>
    </row>
    <row r="195" ht="187.2">
      <c r="A195" s="29" t="s">
        <v>34</v>
      </c>
      <c r="B195" s="36"/>
      <c r="C195" s="37"/>
      <c r="D195" s="37"/>
      <c r="E195" s="31" t="s">
        <v>319</v>
      </c>
      <c r="F195" s="37"/>
      <c r="G195" s="37"/>
      <c r="H195" s="37"/>
      <c r="I195" s="37"/>
      <c r="J195" s="38"/>
    </row>
    <row r="196">
      <c r="A196" s="29" t="s">
        <v>25</v>
      </c>
      <c r="B196" s="29">
        <v>47</v>
      </c>
      <c r="C196" s="30" t="s">
        <v>324</v>
      </c>
      <c r="D196" s="29" t="s">
        <v>27</v>
      </c>
      <c r="E196" s="31" t="s">
        <v>325</v>
      </c>
      <c r="F196" s="32" t="s">
        <v>109</v>
      </c>
      <c r="G196" s="33">
        <v>3486.6930000000002</v>
      </c>
      <c r="H196" s="34">
        <v>0</v>
      </c>
      <c r="I196" s="34">
        <f>ROUND(G196*H196,P4)</f>
        <v>0</v>
      </c>
      <c r="J196" s="29"/>
      <c r="O196" s="35">
        <f>I196*0.21</f>
        <v>0</v>
      </c>
      <c r="P196">
        <v>3</v>
      </c>
    </row>
    <row r="197" ht="28.8">
      <c r="A197" s="29" t="s">
        <v>30</v>
      </c>
      <c r="B197" s="36"/>
      <c r="C197" s="37"/>
      <c r="D197" s="37"/>
      <c r="E197" s="31" t="s">
        <v>923</v>
      </c>
      <c r="F197" s="37"/>
      <c r="G197" s="37"/>
      <c r="H197" s="37"/>
      <c r="I197" s="37"/>
      <c r="J197" s="38"/>
    </row>
    <row r="198" ht="115.2">
      <c r="A198" s="29" t="s">
        <v>32</v>
      </c>
      <c r="B198" s="36"/>
      <c r="C198" s="37"/>
      <c r="D198" s="37"/>
      <c r="E198" s="39" t="s">
        <v>924</v>
      </c>
      <c r="F198" s="37"/>
      <c r="G198" s="37"/>
      <c r="H198" s="37"/>
      <c r="I198" s="37"/>
      <c r="J198" s="38"/>
    </row>
    <row r="199" ht="187.2">
      <c r="A199" s="29" t="s">
        <v>34</v>
      </c>
      <c r="B199" s="36"/>
      <c r="C199" s="37"/>
      <c r="D199" s="37"/>
      <c r="E199" s="31" t="s">
        <v>319</v>
      </c>
      <c r="F199" s="37"/>
      <c r="G199" s="37"/>
      <c r="H199" s="37"/>
      <c r="I199" s="37"/>
      <c r="J199" s="38"/>
    </row>
    <row r="200">
      <c r="A200" s="29" t="s">
        <v>25</v>
      </c>
      <c r="B200" s="29">
        <v>48</v>
      </c>
      <c r="C200" s="30" t="s">
        <v>328</v>
      </c>
      <c r="D200" s="29" t="s">
        <v>27</v>
      </c>
      <c r="E200" s="31" t="s">
        <v>329</v>
      </c>
      <c r="F200" s="32" t="s">
        <v>109</v>
      </c>
      <c r="G200" s="33">
        <v>7</v>
      </c>
      <c r="H200" s="34">
        <v>0</v>
      </c>
      <c r="I200" s="34">
        <f>ROUND(G200*H200,P4)</f>
        <v>0</v>
      </c>
      <c r="J200" s="29"/>
      <c r="O200" s="35">
        <f>I200*0.21</f>
        <v>0</v>
      </c>
      <c r="P200">
        <v>3</v>
      </c>
    </row>
    <row r="201" ht="57.6">
      <c r="A201" s="29" t="s">
        <v>30</v>
      </c>
      <c r="B201" s="36"/>
      <c r="C201" s="37"/>
      <c r="D201" s="37"/>
      <c r="E201" s="31" t="s">
        <v>925</v>
      </c>
      <c r="F201" s="37"/>
      <c r="G201" s="37"/>
      <c r="H201" s="37"/>
      <c r="I201" s="37"/>
      <c r="J201" s="38"/>
    </row>
    <row r="202">
      <c r="A202" s="29" t="s">
        <v>32</v>
      </c>
      <c r="B202" s="36"/>
      <c r="C202" s="37"/>
      <c r="D202" s="37"/>
      <c r="E202" s="39" t="s">
        <v>663</v>
      </c>
      <c r="F202" s="37"/>
      <c r="G202" s="37"/>
      <c r="H202" s="37"/>
      <c r="I202" s="37"/>
      <c r="J202" s="38"/>
    </row>
    <row r="203" ht="201.6">
      <c r="A203" s="29" t="s">
        <v>34</v>
      </c>
      <c r="B203" s="36"/>
      <c r="C203" s="37"/>
      <c r="D203" s="37"/>
      <c r="E203" s="31" t="s">
        <v>332</v>
      </c>
      <c r="F203" s="37"/>
      <c r="G203" s="37"/>
      <c r="H203" s="37"/>
      <c r="I203" s="37"/>
      <c r="J203" s="38"/>
    </row>
    <row r="204">
      <c r="A204" s="23" t="s">
        <v>22</v>
      </c>
      <c r="B204" s="24"/>
      <c r="C204" s="25" t="s">
        <v>338</v>
      </c>
      <c r="D204" s="26"/>
      <c r="E204" s="23" t="s">
        <v>339</v>
      </c>
      <c r="F204" s="26"/>
      <c r="G204" s="26"/>
      <c r="H204" s="26"/>
      <c r="I204" s="27">
        <f>SUMIFS(I205:I228,A205:A228,"P")</f>
        <v>0</v>
      </c>
      <c r="J204" s="28"/>
    </row>
    <row r="205">
      <c r="A205" s="29" t="s">
        <v>25</v>
      </c>
      <c r="B205" s="29">
        <v>49</v>
      </c>
      <c r="C205" s="30" t="s">
        <v>340</v>
      </c>
      <c r="D205" s="29" t="s">
        <v>27</v>
      </c>
      <c r="E205" s="31" t="s">
        <v>341</v>
      </c>
      <c r="F205" s="32" t="s">
        <v>145</v>
      </c>
      <c r="G205" s="33">
        <v>67</v>
      </c>
      <c r="H205" s="34">
        <v>0</v>
      </c>
      <c r="I205" s="34">
        <f>ROUND(G205*H205,P4)</f>
        <v>0</v>
      </c>
      <c r="J205" s="29"/>
      <c r="O205" s="35">
        <f>I205*0.21</f>
        <v>0</v>
      </c>
      <c r="P205">
        <v>3</v>
      </c>
    </row>
    <row r="206" ht="43.2">
      <c r="A206" s="29" t="s">
        <v>30</v>
      </c>
      <c r="B206" s="36"/>
      <c r="C206" s="37"/>
      <c r="D206" s="37"/>
      <c r="E206" s="31" t="s">
        <v>926</v>
      </c>
      <c r="F206" s="37"/>
      <c r="G206" s="37"/>
      <c r="H206" s="37"/>
      <c r="I206" s="37"/>
      <c r="J206" s="38"/>
    </row>
    <row r="207" ht="28.8">
      <c r="A207" s="29" t="s">
        <v>32</v>
      </c>
      <c r="B207" s="36"/>
      <c r="C207" s="37"/>
      <c r="D207" s="37"/>
      <c r="E207" s="39" t="s">
        <v>927</v>
      </c>
      <c r="F207" s="37"/>
      <c r="G207" s="37"/>
      <c r="H207" s="37"/>
      <c r="I207" s="37"/>
      <c r="J207" s="38"/>
    </row>
    <row r="208" ht="316.8">
      <c r="A208" s="29" t="s">
        <v>34</v>
      </c>
      <c r="B208" s="36"/>
      <c r="C208" s="37"/>
      <c r="D208" s="37"/>
      <c r="E208" s="31" t="s">
        <v>344</v>
      </c>
      <c r="F208" s="37"/>
      <c r="G208" s="37"/>
      <c r="H208" s="37"/>
      <c r="I208" s="37"/>
      <c r="J208" s="38"/>
    </row>
    <row r="209">
      <c r="A209" s="29" t="s">
        <v>25</v>
      </c>
      <c r="B209" s="29">
        <v>50</v>
      </c>
      <c r="C209" s="30" t="s">
        <v>345</v>
      </c>
      <c r="D209" s="29" t="s">
        <v>27</v>
      </c>
      <c r="E209" s="31" t="s">
        <v>346</v>
      </c>
      <c r="F209" s="32" t="s">
        <v>145</v>
      </c>
      <c r="G209" s="33">
        <v>42</v>
      </c>
      <c r="H209" s="34">
        <v>0</v>
      </c>
      <c r="I209" s="34">
        <f>ROUND(G209*H209,P4)</f>
        <v>0</v>
      </c>
      <c r="J209" s="29"/>
      <c r="O209" s="35">
        <f>I209*0.21</f>
        <v>0</v>
      </c>
      <c r="P209">
        <v>3</v>
      </c>
    </row>
    <row r="210">
      <c r="A210" s="29" t="s">
        <v>30</v>
      </c>
      <c r="B210" s="36"/>
      <c r="C210" s="37"/>
      <c r="D210" s="37"/>
      <c r="E210" s="43" t="s">
        <v>27</v>
      </c>
      <c r="F210" s="37"/>
      <c r="G210" s="37"/>
      <c r="H210" s="37"/>
      <c r="I210" s="37"/>
      <c r="J210" s="38"/>
    </row>
    <row r="211" ht="28.8">
      <c r="A211" s="29" t="s">
        <v>32</v>
      </c>
      <c r="B211" s="36"/>
      <c r="C211" s="37"/>
      <c r="D211" s="37"/>
      <c r="E211" s="39" t="s">
        <v>928</v>
      </c>
      <c r="F211" s="37"/>
      <c r="G211" s="37"/>
      <c r="H211" s="37"/>
      <c r="I211" s="37"/>
      <c r="J211" s="38"/>
    </row>
    <row r="212" ht="316.8">
      <c r="A212" s="29" t="s">
        <v>34</v>
      </c>
      <c r="B212" s="36"/>
      <c r="C212" s="37"/>
      <c r="D212" s="37"/>
      <c r="E212" s="31" t="s">
        <v>348</v>
      </c>
      <c r="F212" s="37"/>
      <c r="G212" s="37"/>
      <c r="H212" s="37"/>
      <c r="I212" s="37"/>
      <c r="J212" s="38"/>
    </row>
    <row r="213">
      <c r="A213" s="29" t="s">
        <v>25</v>
      </c>
      <c r="B213" s="29">
        <v>51</v>
      </c>
      <c r="C213" s="30" t="s">
        <v>349</v>
      </c>
      <c r="D213" s="29" t="s">
        <v>27</v>
      </c>
      <c r="E213" s="31" t="s">
        <v>350</v>
      </c>
      <c r="F213" s="32" t="s">
        <v>145</v>
      </c>
      <c r="G213" s="33">
        <v>8</v>
      </c>
      <c r="H213" s="34">
        <v>0</v>
      </c>
      <c r="I213" s="34">
        <f>ROUND(G213*H213,P4)</f>
        <v>0</v>
      </c>
      <c r="J213" s="29"/>
      <c r="O213" s="35">
        <f>I213*0.21</f>
        <v>0</v>
      </c>
      <c r="P213">
        <v>3</v>
      </c>
    </row>
    <row r="214">
      <c r="A214" s="29" t="s">
        <v>30</v>
      </c>
      <c r="B214" s="36"/>
      <c r="C214" s="37"/>
      <c r="D214" s="37"/>
      <c r="E214" s="31" t="s">
        <v>853</v>
      </c>
      <c r="F214" s="37"/>
      <c r="G214" s="37"/>
      <c r="H214" s="37"/>
      <c r="I214" s="37"/>
      <c r="J214" s="38"/>
    </row>
    <row r="215">
      <c r="A215" s="29" t="s">
        <v>32</v>
      </c>
      <c r="B215" s="36"/>
      <c r="C215" s="37"/>
      <c r="D215" s="37"/>
      <c r="E215" s="39" t="s">
        <v>929</v>
      </c>
      <c r="F215" s="37"/>
      <c r="G215" s="37"/>
      <c r="H215" s="37"/>
      <c r="I215" s="37"/>
      <c r="J215" s="38"/>
    </row>
    <row r="216" ht="302.4">
      <c r="A216" s="29" t="s">
        <v>34</v>
      </c>
      <c r="B216" s="36"/>
      <c r="C216" s="37"/>
      <c r="D216" s="37"/>
      <c r="E216" s="31" t="s">
        <v>352</v>
      </c>
      <c r="F216" s="37"/>
      <c r="G216" s="37"/>
      <c r="H216" s="37"/>
      <c r="I216" s="37"/>
      <c r="J216" s="38"/>
    </row>
    <row r="217">
      <c r="A217" s="29" t="s">
        <v>25</v>
      </c>
      <c r="B217" s="29">
        <v>52</v>
      </c>
      <c r="C217" s="30" t="s">
        <v>353</v>
      </c>
      <c r="D217" s="29" t="s">
        <v>27</v>
      </c>
      <c r="E217" s="31" t="s">
        <v>354</v>
      </c>
      <c r="F217" s="32" t="s">
        <v>79</v>
      </c>
      <c r="G217" s="33">
        <v>12</v>
      </c>
      <c r="H217" s="34">
        <v>0</v>
      </c>
      <c r="I217" s="34">
        <f>ROUND(G217*H217,P4)</f>
        <v>0</v>
      </c>
      <c r="J217" s="29"/>
      <c r="O217" s="35">
        <f>I217*0.21</f>
        <v>0</v>
      </c>
      <c r="P217">
        <v>3</v>
      </c>
    </row>
    <row r="218" ht="43.2">
      <c r="A218" s="29" t="s">
        <v>30</v>
      </c>
      <c r="B218" s="36"/>
      <c r="C218" s="37"/>
      <c r="D218" s="37"/>
      <c r="E218" s="31" t="s">
        <v>930</v>
      </c>
      <c r="F218" s="37"/>
      <c r="G218" s="37"/>
      <c r="H218" s="37"/>
      <c r="I218" s="37"/>
      <c r="J218" s="38"/>
    </row>
    <row r="219">
      <c r="A219" s="29" t="s">
        <v>32</v>
      </c>
      <c r="B219" s="36"/>
      <c r="C219" s="37"/>
      <c r="D219" s="37"/>
      <c r="E219" s="39" t="s">
        <v>931</v>
      </c>
      <c r="F219" s="37"/>
      <c r="G219" s="37"/>
      <c r="H219" s="37"/>
      <c r="I219" s="37"/>
      <c r="J219" s="38"/>
    </row>
    <row r="220" ht="115.2">
      <c r="A220" s="29" t="s">
        <v>34</v>
      </c>
      <c r="B220" s="36"/>
      <c r="C220" s="37"/>
      <c r="D220" s="37"/>
      <c r="E220" s="31" t="s">
        <v>357</v>
      </c>
      <c r="F220" s="37"/>
      <c r="G220" s="37"/>
      <c r="H220" s="37"/>
      <c r="I220" s="37"/>
      <c r="J220" s="38"/>
    </row>
    <row r="221">
      <c r="A221" s="29" t="s">
        <v>25</v>
      </c>
      <c r="B221" s="29">
        <v>53</v>
      </c>
      <c r="C221" s="30" t="s">
        <v>358</v>
      </c>
      <c r="D221" s="29" t="s">
        <v>27</v>
      </c>
      <c r="E221" s="31" t="s">
        <v>359</v>
      </c>
      <c r="F221" s="32" t="s">
        <v>79</v>
      </c>
      <c r="G221" s="33">
        <v>10</v>
      </c>
      <c r="H221" s="34">
        <v>0</v>
      </c>
      <c r="I221" s="34">
        <f>ROUND(G221*H221,P4)</f>
        <v>0</v>
      </c>
      <c r="J221" s="29"/>
      <c r="O221" s="35">
        <f>I221*0.21</f>
        <v>0</v>
      </c>
      <c r="P221">
        <v>3</v>
      </c>
    </row>
    <row r="222" ht="28.8">
      <c r="A222" s="29" t="s">
        <v>30</v>
      </c>
      <c r="B222" s="36"/>
      <c r="C222" s="37"/>
      <c r="D222" s="37"/>
      <c r="E222" s="31" t="s">
        <v>932</v>
      </c>
      <c r="F222" s="37"/>
      <c r="G222" s="37"/>
      <c r="H222" s="37"/>
      <c r="I222" s="37"/>
      <c r="J222" s="38"/>
    </row>
    <row r="223">
      <c r="A223" s="29" t="s">
        <v>32</v>
      </c>
      <c r="B223" s="36"/>
      <c r="C223" s="37"/>
      <c r="D223" s="37"/>
      <c r="E223" s="39" t="s">
        <v>361</v>
      </c>
      <c r="F223" s="37"/>
      <c r="G223" s="37"/>
      <c r="H223" s="37"/>
      <c r="I223" s="37"/>
      <c r="J223" s="38"/>
    </row>
    <row r="224" ht="57.6">
      <c r="A224" s="29" t="s">
        <v>34</v>
      </c>
      <c r="B224" s="36"/>
      <c r="C224" s="37"/>
      <c r="D224" s="37"/>
      <c r="E224" s="31" t="s">
        <v>362</v>
      </c>
      <c r="F224" s="37"/>
      <c r="G224" s="37"/>
      <c r="H224" s="37"/>
      <c r="I224" s="37"/>
      <c r="J224" s="38"/>
    </row>
    <row r="225">
      <c r="A225" s="29" t="s">
        <v>25</v>
      </c>
      <c r="B225" s="29">
        <v>54</v>
      </c>
      <c r="C225" s="30" t="s">
        <v>363</v>
      </c>
      <c r="D225" s="29" t="s">
        <v>27</v>
      </c>
      <c r="E225" s="31" t="s">
        <v>364</v>
      </c>
      <c r="F225" s="32" t="s">
        <v>79</v>
      </c>
      <c r="G225" s="33">
        <v>10</v>
      </c>
      <c r="H225" s="34">
        <v>0</v>
      </c>
      <c r="I225" s="34">
        <f>ROUND(G225*H225,P4)</f>
        <v>0</v>
      </c>
      <c r="J225" s="29"/>
      <c r="O225" s="35">
        <f>I225*0.21</f>
        <v>0</v>
      </c>
      <c r="P225">
        <v>3</v>
      </c>
    </row>
    <row r="226" ht="43.2">
      <c r="A226" s="29" t="s">
        <v>30</v>
      </c>
      <c r="B226" s="36"/>
      <c r="C226" s="37"/>
      <c r="D226" s="37"/>
      <c r="E226" s="31" t="s">
        <v>933</v>
      </c>
      <c r="F226" s="37"/>
      <c r="G226" s="37"/>
      <c r="H226" s="37"/>
      <c r="I226" s="37"/>
      <c r="J226" s="38"/>
    </row>
    <row r="227">
      <c r="A227" s="29" t="s">
        <v>32</v>
      </c>
      <c r="B227" s="36"/>
      <c r="C227" s="37"/>
      <c r="D227" s="37"/>
      <c r="E227" s="39" t="s">
        <v>361</v>
      </c>
      <c r="F227" s="37"/>
      <c r="G227" s="37"/>
      <c r="H227" s="37"/>
      <c r="I227" s="37"/>
      <c r="J227" s="38"/>
    </row>
    <row r="228" ht="72">
      <c r="A228" s="29" t="s">
        <v>34</v>
      </c>
      <c r="B228" s="36"/>
      <c r="C228" s="37"/>
      <c r="D228" s="37"/>
      <c r="E228" s="31" t="s">
        <v>365</v>
      </c>
      <c r="F228" s="37"/>
      <c r="G228" s="37"/>
      <c r="H228" s="37"/>
      <c r="I228" s="37"/>
      <c r="J228" s="38"/>
    </row>
    <row r="229">
      <c r="A229" s="23" t="s">
        <v>22</v>
      </c>
      <c r="B229" s="24"/>
      <c r="C229" s="25" t="s">
        <v>370</v>
      </c>
      <c r="D229" s="26"/>
      <c r="E229" s="23" t="s">
        <v>371</v>
      </c>
      <c r="F229" s="26"/>
      <c r="G229" s="26"/>
      <c r="H229" s="26"/>
      <c r="I229" s="27">
        <f>SUMIFS(I230:I277,A230:A277,"P")</f>
        <v>0</v>
      </c>
      <c r="J229" s="28"/>
    </row>
    <row r="230" ht="28.8">
      <c r="A230" s="29" t="s">
        <v>25</v>
      </c>
      <c r="B230" s="29">
        <v>55</v>
      </c>
      <c r="C230" s="30" t="s">
        <v>382</v>
      </c>
      <c r="D230" s="29" t="s">
        <v>27</v>
      </c>
      <c r="E230" s="31" t="s">
        <v>383</v>
      </c>
      <c r="F230" s="32" t="s">
        <v>79</v>
      </c>
      <c r="G230" s="33">
        <v>29</v>
      </c>
      <c r="H230" s="34">
        <v>0</v>
      </c>
      <c r="I230" s="34">
        <f>ROUND(G230*H230,P4)</f>
        <v>0</v>
      </c>
      <c r="J230" s="29"/>
      <c r="O230" s="35">
        <f>I230*0.21</f>
        <v>0</v>
      </c>
      <c r="P230">
        <v>3</v>
      </c>
    </row>
    <row r="231" ht="230.4">
      <c r="A231" s="29" t="s">
        <v>30</v>
      </c>
      <c r="B231" s="36"/>
      <c r="C231" s="37"/>
      <c r="D231" s="37"/>
      <c r="E231" s="31" t="s">
        <v>934</v>
      </c>
      <c r="F231" s="37"/>
      <c r="G231" s="37"/>
      <c r="H231" s="37"/>
      <c r="I231" s="37"/>
      <c r="J231" s="38"/>
    </row>
    <row r="232">
      <c r="A232" s="29" t="s">
        <v>32</v>
      </c>
      <c r="B232" s="36"/>
      <c r="C232" s="37"/>
      <c r="D232" s="37"/>
      <c r="E232" s="39" t="s">
        <v>935</v>
      </c>
      <c r="F232" s="37"/>
      <c r="G232" s="37"/>
      <c r="H232" s="37"/>
      <c r="I232" s="37"/>
      <c r="J232" s="38"/>
    </row>
    <row r="233" ht="57.6">
      <c r="A233" s="29" t="s">
        <v>34</v>
      </c>
      <c r="B233" s="36"/>
      <c r="C233" s="37"/>
      <c r="D233" s="37"/>
      <c r="E233" s="31" t="s">
        <v>386</v>
      </c>
      <c r="F233" s="37"/>
      <c r="G233" s="37"/>
      <c r="H233" s="37"/>
      <c r="I233" s="37"/>
      <c r="J233" s="38"/>
    </row>
    <row r="234">
      <c r="A234" s="29" t="s">
        <v>25</v>
      </c>
      <c r="B234" s="29">
        <v>56</v>
      </c>
      <c r="C234" s="30" t="s">
        <v>387</v>
      </c>
      <c r="D234" s="29" t="s">
        <v>27</v>
      </c>
      <c r="E234" s="31" t="s">
        <v>388</v>
      </c>
      <c r="F234" s="32" t="s">
        <v>79</v>
      </c>
      <c r="G234" s="33">
        <v>24</v>
      </c>
      <c r="H234" s="34">
        <v>0</v>
      </c>
      <c r="I234" s="34">
        <f>ROUND(G234*H234,P4)</f>
        <v>0</v>
      </c>
      <c r="J234" s="29"/>
      <c r="O234" s="35">
        <f>I234*0.21</f>
        <v>0</v>
      </c>
      <c r="P234">
        <v>3</v>
      </c>
    </row>
    <row r="235" ht="28.8">
      <c r="A235" s="29" t="s">
        <v>30</v>
      </c>
      <c r="B235" s="36"/>
      <c r="C235" s="37"/>
      <c r="D235" s="37"/>
      <c r="E235" s="31" t="s">
        <v>936</v>
      </c>
      <c r="F235" s="37"/>
      <c r="G235" s="37"/>
      <c r="H235" s="37"/>
      <c r="I235" s="37"/>
      <c r="J235" s="38"/>
    </row>
    <row r="236" ht="28.8">
      <c r="A236" s="29" t="s">
        <v>32</v>
      </c>
      <c r="B236" s="36"/>
      <c r="C236" s="37"/>
      <c r="D236" s="37"/>
      <c r="E236" s="39" t="s">
        <v>937</v>
      </c>
      <c r="F236" s="37"/>
      <c r="G236" s="37"/>
      <c r="H236" s="37"/>
      <c r="I236" s="37"/>
      <c r="J236" s="38"/>
    </row>
    <row r="237" ht="72">
      <c r="A237" s="29" t="s">
        <v>34</v>
      </c>
      <c r="B237" s="36"/>
      <c r="C237" s="37"/>
      <c r="D237" s="37"/>
      <c r="E237" s="31" t="s">
        <v>391</v>
      </c>
      <c r="F237" s="37"/>
      <c r="G237" s="37"/>
      <c r="H237" s="37"/>
      <c r="I237" s="37"/>
      <c r="J237" s="38"/>
    </row>
    <row r="238">
      <c r="A238" s="29" t="s">
        <v>25</v>
      </c>
      <c r="B238" s="29">
        <v>57</v>
      </c>
      <c r="C238" s="30" t="s">
        <v>392</v>
      </c>
      <c r="D238" s="29" t="s">
        <v>27</v>
      </c>
      <c r="E238" s="31" t="s">
        <v>393</v>
      </c>
      <c r="F238" s="32" t="s">
        <v>79</v>
      </c>
      <c r="G238" s="33">
        <v>11</v>
      </c>
      <c r="H238" s="34">
        <v>0</v>
      </c>
      <c r="I238" s="34">
        <f>ROUND(G238*H238,P4)</f>
        <v>0</v>
      </c>
      <c r="J238" s="29"/>
      <c r="O238" s="35">
        <f>I238*0.21</f>
        <v>0</v>
      </c>
      <c r="P238">
        <v>3</v>
      </c>
    </row>
    <row r="239" ht="28.8">
      <c r="A239" s="29" t="s">
        <v>30</v>
      </c>
      <c r="B239" s="36"/>
      <c r="C239" s="37"/>
      <c r="D239" s="37"/>
      <c r="E239" s="31" t="s">
        <v>938</v>
      </c>
      <c r="F239" s="37"/>
      <c r="G239" s="37"/>
      <c r="H239" s="37"/>
      <c r="I239" s="37"/>
      <c r="J239" s="38"/>
    </row>
    <row r="240" ht="28.8">
      <c r="A240" s="29" t="s">
        <v>32</v>
      </c>
      <c r="B240" s="36"/>
      <c r="C240" s="37"/>
      <c r="D240" s="37"/>
      <c r="E240" s="39" t="s">
        <v>939</v>
      </c>
      <c r="F240" s="37"/>
      <c r="G240" s="37"/>
      <c r="H240" s="37"/>
      <c r="I240" s="37"/>
      <c r="J240" s="38"/>
    </row>
    <row r="241" ht="72">
      <c r="A241" s="29" t="s">
        <v>34</v>
      </c>
      <c r="B241" s="36"/>
      <c r="C241" s="37"/>
      <c r="D241" s="37"/>
      <c r="E241" s="31" t="s">
        <v>391</v>
      </c>
      <c r="F241" s="37"/>
      <c r="G241" s="37"/>
      <c r="H241" s="37"/>
      <c r="I241" s="37"/>
      <c r="J241" s="38"/>
    </row>
    <row r="242" ht="28.8">
      <c r="A242" s="29" t="s">
        <v>25</v>
      </c>
      <c r="B242" s="29">
        <v>58</v>
      </c>
      <c r="C242" s="30" t="s">
        <v>396</v>
      </c>
      <c r="D242" s="29" t="s">
        <v>27</v>
      </c>
      <c r="E242" s="31" t="s">
        <v>397</v>
      </c>
      <c r="F242" s="32" t="s">
        <v>79</v>
      </c>
      <c r="G242" s="33">
        <v>18</v>
      </c>
      <c r="H242" s="34">
        <v>0</v>
      </c>
      <c r="I242" s="34">
        <f>ROUND(G242*H242,P4)</f>
        <v>0</v>
      </c>
      <c r="J242" s="29"/>
      <c r="O242" s="35">
        <f>I242*0.21</f>
        <v>0</v>
      </c>
      <c r="P242">
        <v>3</v>
      </c>
    </row>
    <row r="243">
      <c r="A243" s="29" t="s">
        <v>30</v>
      </c>
      <c r="B243" s="36"/>
      <c r="C243" s="37"/>
      <c r="D243" s="37"/>
      <c r="E243" s="31" t="s">
        <v>853</v>
      </c>
      <c r="F243" s="37"/>
      <c r="G243" s="37"/>
      <c r="H243" s="37"/>
      <c r="I243" s="37"/>
      <c r="J243" s="38"/>
    </row>
    <row r="244">
      <c r="A244" s="29" t="s">
        <v>32</v>
      </c>
      <c r="B244" s="36"/>
      <c r="C244" s="37"/>
      <c r="D244" s="37"/>
      <c r="E244" s="39" t="s">
        <v>940</v>
      </c>
      <c r="F244" s="37"/>
      <c r="G244" s="37"/>
      <c r="H244" s="37"/>
      <c r="I244" s="37"/>
      <c r="J244" s="38"/>
    </row>
    <row r="245" ht="86.4">
      <c r="A245" s="29" t="s">
        <v>34</v>
      </c>
      <c r="B245" s="36"/>
      <c r="C245" s="37"/>
      <c r="D245" s="37"/>
      <c r="E245" s="31" t="s">
        <v>399</v>
      </c>
      <c r="F245" s="37"/>
      <c r="G245" s="37"/>
      <c r="H245" s="37"/>
      <c r="I245" s="37"/>
      <c r="J245" s="38"/>
    </row>
    <row r="246" ht="28.8">
      <c r="A246" s="29" t="s">
        <v>25</v>
      </c>
      <c r="B246" s="29">
        <v>59</v>
      </c>
      <c r="C246" s="30" t="s">
        <v>400</v>
      </c>
      <c r="D246" s="29" t="s">
        <v>27</v>
      </c>
      <c r="E246" s="31" t="s">
        <v>401</v>
      </c>
      <c r="F246" s="32" t="s">
        <v>109</v>
      </c>
      <c r="G246" s="33">
        <v>176.249</v>
      </c>
      <c r="H246" s="34">
        <v>0</v>
      </c>
      <c r="I246" s="34">
        <f>ROUND(G246*H246,P4)</f>
        <v>0</v>
      </c>
      <c r="J246" s="29"/>
      <c r="O246" s="35">
        <f>I246*0.21</f>
        <v>0</v>
      </c>
      <c r="P246">
        <v>3</v>
      </c>
    </row>
    <row r="247" ht="43.2">
      <c r="A247" s="29" t="s">
        <v>30</v>
      </c>
      <c r="B247" s="36"/>
      <c r="C247" s="37"/>
      <c r="D247" s="37"/>
      <c r="E247" s="31" t="s">
        <v>941</v>
      </c>
      <c r="F247" s="37"/>
      <c r="G247" s="37"/>
      <c r="H247" s="37"/>
      <c r="I247" s="37"/>
      <c r="J247" s="38"/>
    </row>
    <row r="248" ht="201.6">
      <c r="A248" s="29" t="s">
        <v>32</v>
      </c>
      <c r="B248" s="36"/>
      <c r="C248" s="37"/>
      <c r="D248" s="37"/>
      <c r="E248" s="39" t="s">
        <v>942</v>
      </c>
      <c r="F248" s="37"/>
      <c r="G248" s="37"/>
      <c r="H248" s="37"/>
      <c r="I248" s="37"/>
      <c r="J248" s="38"/>
    </row>
    <row r="249" ht="100.8">
      <c r="A249" s="29" t="s">
        <v>34</v>
      </c>
      <c r="B249" s="36"/>
      <c r="C249" s="37"/>
      <c r="D249" s="37"/>
      <c r="E249" s="31" t="s">
        <v>404</v>
      </c>
      <c r="F249" s="37"/>
      <c r="G249" s="37"/>
      <c r="H249" s="37"/>
      <c r="I249" s="37"/>
      <c r="J249" s="38"/>
    </row>
    <row r="250" ht="28.8">
      <c r="A250" s="29" t="s">
        <v>25</v>
      </c>
      <c r="B250" s="29">
        <v>60</v>
      </c>
      <c r="C250" s="30" t="s">
        <v>405</v>
      </c>
      <c r="D250" s="29" t="s">
        <v>27</v>
      </c>
      <c r="E250" s="31" t="s">
        <v>406</v>
      </c>
      <c r="F250" s="32" t="s">
        <v>109</v>
      </c>
      <c r="G250" s="33">
        <v>176.249</v>
      </c>
      <c r="H250" s="34">
        <v>0</v>
      </c>
      <c r="I250" s="34">
        <f>ROUND(G250*H250,P4)</f>
        <v>0</v>
      </c>
      <c r="J250" s="29"/>
      <c r="O250" s="35">
        <f>I250*0.21</f>
        <v>0</v>
      </c>
      <c r="P250">
        <v>3</v>
      </c>
    </row>
    <row r="251" ht="28.8">
      <c r="A251" s="29" t="s">
        <v>30</v>
      </c>
      <c r="B251" s="36"/>
      <c r="C251" s="37"/>
      <c r="D251" s="37"/>
      <c r="E251" s="31" t="s">
        <v>943</v>
      </c>
      <c r="F251" s="37"/>
      <c r="G251" s="37"/>
      <c r="H251" s="37"/>
      <c r="I251" s="37"/>
      <c r="J251" s="38"/>
    </row>
    <row r="252" ht="201.6">
      <c r="A252" s="29" t="s">
        <v>32</v>
      </c>
      <c r="B252" s="36"/>
      <c r="C252" s="37"/>
      <c r="D252" s="37"/>
      <c r="E252" s="39" t="s">
        <v>942</v>
      </c>
      <c r="F252" s="37"/>
      <c r="G252" s="37"/>
      <c r="H252" s="37"/>
      <c r="I252" s="37"/>
      <c r="J252" s="38"/>
    </row>
    <row r="253" ht="100.8">
      <c r="A253" s="29" t="s">
        <v>34</v>
      </c>
      <c r="B253" s="36"/>
      <c r="C253" s="37"/>
      <c r="D253" s="37"/>
      <c r="E253" s="31" t="s">
        <v>404</v>
      </c>
      <c r="F253" s="37"/>
      <c r="G253" s="37"/>
      <c r="H253" s="37"/>
      <c r="I253" s="37"/>
      <c r="J253" s="38"/>
    </row>
    <row r="254" ht="28.8">
      <c r="A254" s="29" t="s">
        <v>25</v>
      </c>
      <c r="B254" s="29">
        <v>61</v>
      </c>
      <c r="C254" s="30" t="s">
        <v>408</v>
      </c>
      <c r="D254" s="29" t="s">
        <v>27</v>
      </c>
      <c r="E254" s="31" t="s">
        <v>409</v>
      </c>
      <c r="F254" s="32" t="s">
        <v>109</v>
      </c>
      <c r="G254" s="33">
        <v>222.75</v>
      </c>
      <c r="H254" s="34">
        <v>0</v>
      </c>
      <c r="I254" s="34">
        <f>ROUND(G254*H254,P4)</f>
        <v>0</v>
      </c>
      <c r="J254" s="29"/>
      <c r="O254" s="35">
        <f>I254*0.21</f>
        <v>0</v>
      </c>
      <c r="P254">
        <v>3</v>
      </c>
    </row>
    <row r="255" ht="28.8">
      <c r="A255" s="29" t="s">
        <v>30</v>
      </c>
      <c r="B255" s="36"/>
      <c r="C255" s="37"/>
      <c r="D255" s="37"/>
      <c r="E255" s="31" t="s">
        <v>944</v>
      </c>
      <c r="F255" s="37"/>
      <c r="G255" s="37"/>
      <c r="H255" s="37"/>
      <c r="I255" s="37"/>
      <c r="J255" s="38"/>
    </row>
    <row r="256">
      <c r="A256" s="29" t="s">
        <v>32</v>
      </c>
      <c r="B256" s="36"/>
      <c r="C256" s="37"/>
      <c r="D256" s="37"/>
      <c r="E256" s="39" t="s">
        <v>945</v>
      </c>
      <c r="F256" s="37"/>
      <c r="G256" s="37"/>
      <c r="H256" s="37"/>
      <c r="I256" s="37"/>
      <c r="J256" s="38"/>
    </row>
    <row r="257" ht="72">
      <c r="A257" s="29" t="s">
        <v>34</v>
      </c>
      <c r="B257" s="36"/>
      <c r="C257" s="37"/>
      <c r="D257" s="37"/>
      <c r="E257" s="31" t="s">
        <v>412</v>
      </c>
      <c r="F257" s="37"/>
      <c r="G257" s="37"/>
      <c r="H257" s="37"/>
      <c r="I257" s="37"/>
      <c r="J257" s="38"/>
    </row>
    <row r="258">
      <c r="A258" s="29" t="s">
        <v>25</v>
      </c>
      <c r="B258" s="29">
        <v>62</v>
      </c>
      <c r="C258" s="30" t="s">
        <v>418</v>
      </c>
      <c r="D258" s="29" t="s">
        <v>45</v>
      </c>
      <c r="E258" s="31" t="s">
        <v>419</v>
      </c>
      <c r="F258" s="32" t="s">
        <v>145</v>
      </c>
      <c r="G258" s="33">
        <v>792</v>
      </c>
      <c r="H258" s="34">
        <v>0</v>
      </c>
      <c r="I258" s="34">
        <f>ROUND(G258*H258,P4)</f>
        <v>0</v>
      </c>
      <c r="J258" s="29"/>
      <c r="O258" s="35">
        <f>I258*0.21</f>
        <v>0</v>
      </c>
      <c r="P258">
        <v>3</v>
      </c>
    </row>
    <row r="259" ht="43.2">
      <c r="A259" s="29" t="s">
        <v>30</v>
      </c>
      <c r="B259" s="36"/>
      <c r="C259" s="37"/>
      <c r="D259" s="37"/>
      <c r="E259" s="31" t="s">
        <v>946</v>
      </c>
      <c r="F259" s="37"/>
      <c r="G259" s="37"/>
      <c r="H259" s="37"/>
      <c r="I259" s="37"/>
      <c r="J259" s="38"/>
    </row>
    <row r="260" ht="28.8">
      <c r="A260" s="29" t="s">
        <v>32</v>
      </c>
      <c r="B260" s="36"/>
      <c r="C260" s="37"/>
      <c r="D260" s="37"/>
      <c r="E260" s="39" t="s">
        <v>947</v>
      </c>
      <c r="F260" s="37"/>
      <c r="G260" s="37"/>
      <c r="H260" s="37"/>
      <c r="I260" s="37"/>
      <c r="J260" s="38"/>
    </row>
    <row r="261" ht="86.4">
      <c r="A261" s="29" t="s">
        <v>34</v>
      </c>
      <c r="B261" s="36"/>
      <c r="C261" s="37"/>
      <c r="D261" s="37"/>
      <c r="E261" s="31" t="s">
        <v>422</v>
      </c>
      <c r="F261" s="37"/>
      <c r="G261" s="37"/>
      <c r="H261" s="37"/>
      <c r="I261" s="37"/>
      <c r="J261" s="38"/>
    </row>
    <row r="262">
      <c r="A262" s="29" t="s">
        <v>25</v>
      </c>
      <c r="B262" s="29">
        <v>63</v>
      </c>
      <c r="C262" s="30" t="s">
        <v>418</v>
      </c>
      <c r="D262" s="29" t="s">
        <v>49</v>
      </c>
      <c r="E262" s="31" t="s">
        <v>419</v>
      </c>
      <c r="F262" s="32" t="s">
        <v>145</v>
      </c>
      <c r="G262" s="33">
        <v>24</v>
      </c>
      <c r="H262" s="34">
        <v>0</v>
      </c>
      <c r="I262" s="34">
        <f>ROUND(G262*H262,P4)</f>
        <v>0</v>
      </c>
      <c r="J262" s="29"/>
      <c r="O262" s="35">
        <f>I262*0.21</f>
        <v>0</v>
      </c>
      <c r="P262">
        <v>3</v>
      </c>
    </row>
    <row r="263" ht="28.8">
      <c r="A263" s="29" t="s">
        <v>30</v>
      </c>
      <c r="B263" s="36"/>
      <c r="C263" s="37"/>
      <c r="D263" s="37"/>
      <c r="E263" s="31" t="s">
        <v>948</v>
      </c>
      <c r="F263" s="37"/>
      <c r="G263" s="37"/>
      <c r="H263" s="37"/>
      <c r="I263" s="37"/>
      <c r="J263" s="38"/>
    </row>
    <row r="264">
      <c r="A264" s="29" t="s">
        <v>32</v>
      </c>
      <c r="B264" s="36"/>
      <c r="C264" s="37"/>
      <c r="D264" s="37"/>
      <c r="E264" s="39" t="s">
        <v>949</v>
      </c>
      <c r="F264" s="37"/>
      <c r="G264" s="37"/>
      <c r="H264" s="37"/>
      <c r="I264" s="37"/>
      <c r="J264" s="38"/>
    </row>
    <row r="265" ht="86.4">
      <c r="A265" s="29" t="s">
        <v>34</v>
      </c>
      <c r="B265" s="36"/>
      <c r="C265" s="37"/>
      <c r="D265" s="37"/>
      <c r="E265" s="31" t="s">
        <v>422</v>
      </c>
      <c r="F265" s="37"/>
      <c r="G265" s="37"/>
      <c r="H265" s="37"/>
      <c r="I265" s="37"/>
      <c r="J265" s="38"/>
    </row>
    <row r="266">
      <c r="A266" s="29" t="s">
        <v>25</v>
      </c>
      <c r="B266" s="29">
        <v>64</v>
      </c>
      <c r="C266" s="30" t="s">
        <v>427</v>
      </c>
      <c r="D266" s="29" t="s">
        <v>51</v>
      </c>
      <c r="E266" s="31" t="s">
        <v>428</v>
      </c>
      <c r="F266" s="32" t="s">
        <v>145</v>
      </c>
      <c r="G266" s="33">
        <v>37.200000000000003</v>
      </c>
      <c r="H266" s="34">
        <v>0</v>
      </c>
      <c r="I266" s="34">
        <f>ROUND(G266*H266,P4)</f>
        <v>0</v>
      </c>
      <c r="J266" s="29"/>
      <c r="O266" s="35">
        <f>I266*0.21</f>
        <v>0</v>
      </c>
      <c r="P266">
        <v>3</v>
      </c>
    </row>
    <row r="267" ht="28.8">
      <c r="A267" s="29" t="s">
        <v>30</v>
      </c>
      <c r="B267" s="36"/>
      <c r="C267" s="37"/>
      <c r="D267" s="37"/>
      <c r="E267" s="31" t="s">
        <v>950</v>
      </c>
      <c r="F267" s="37"/>
      <c r="G267" s="37"/>
      <c r="H267" s="37"/>
      <c r="I267" s="37"/>
      <c r="J267" s="38"/>
    </row>
    <row r="268" ht="100.8">
      <c r="A268" s="29" t="s">
        <v>32</v>
      </c>
      <c r="B268" s="36"/>
      <c r="C268" s="37"/>
      <c r="D268" s="37"/>
      <c r="E268" s="39" t="s">
        <v>951</v>
      </c>
      <c r="F268" s="37"/>
      <c r="G268" s="37"/>
      <c r="H268" s="37"/>
      <c r="I268" s="37"/>
      <c r="J268" s="38"/>
    </row>
    <row r="269" ht="86.4">
      <c r="A269" s="29" t="s">
        <v>34</v>
      </c>
      <c r="B269" s="36"/>
      <c r="C269" s="37"/>
      <c r="D269" s="37"/>
      <c r="E269" s="31" t="s">
        <v>422</v>
      </c>
      <c r="F269" s="37"/>
      <c r="G269" s="37"/>
      <c r="H269" s="37"/>
      <c r="I269" s="37"/>
      <c r="J269" s="38"/>
    </row>
    <row r="270">
      <c r="A270" s="29" t="s">
        <v>25</v>
      </c>
      <c r="B270" s="29">
        <v>65</v>
      </c>
      <c r="C270" s="30" t="s">
        <v>435</v>
      </c>
      <c r="D270" s="29" t="s">
        <v>27</v>
      </c>
      <c r="E270" s="31" t="s">
        <v>436</v>
      </c>
      <c r="F270" s="32" t="s">
        <v>126</v>
      </c>
      <c r="G270" s="33">
        <v>0.021999999999999999</v>
      </c>
      <c r="H270" s="34">
        <v>0</v>
      </c>
      <c r="I270" s="34">
        <f>ROUND(G270*H270,P4)</f>
        <v>0</v>
      </c>
      <c r="J270" s="29"/>
      <c r="O270" s="35">
        <f>I270*0.21</f>
        <v>0</v>
      </c>
      <c r="P270">
        <v>3</v>
      </c>
    </row>
    <row r="271" ht="28.8">
      <c r="A271" s="29" t="s">
        <v>30</v>
      </c>
      <c r="B271" s="36"/>
      <c r="C271" s="37"/>
      <c r="D271" s="37"/>
      <c r="E271" s="31" t="s">
        <v>952</v>
      </c>
      <c r="F271" s="37"/>
      <c r="G271" s="37"/>
      <c r="H271" s="37"/>
      <c r="I271" s="37"/>
      <c r="J271" s="38"/>
    </row>
    <row r="272" ht="28.8">
      <c r="A272" s="29" t="s">
        <v>32</v>
      </c>
      <c r="B272" s="36"/>
      <c r="C272" s="37"/>
      <c r="D272" s="37"/>
      <c r="E272" s="39" t="s">
        <v>953</v>
      </c>
      <c r="F272" s="37"/>
      <c r="G272" s="37"/>
      <c r="H272" s="37"/>
      <c r="I272" s="37"/>
      <c r="J272" s="38"/>
    </row>
    <row r="273" ht="86.4">
      <c r="A273" s="29" t="s">
        <v>34</v>
      </c>
      <c r="B273" s="36"/>
      <c r="C273" s="37"/>
      <c r="D273" s="37"/>
      <c r="E273" s="31" t="s">
        <v>439</v>
      </c>
      <c r="F273" s="37"/>
      <c r="G273" s="37"/>
      <c r="H273" s="37"/>
      <c r="I273" s="37"/>
      <c r="J273" s="38"/>
    </row>
    <row r="274">
      <c r="A274" s="29" t="s">
        <v>25</v>
      </c>
      <c r="B274" s="29">
        <v>66</v>
      </c>
      <c r="C274" s="30" t="s">
        <v>440</v>
      </c>
      <c r="D274" s="29" t="s">
        <v>27</v>
      </c>
      <c r="E274" s="31" t="s">
        <v>441</v>
      </c>
      <c r="F274" s="32" t="s">
        <v>79</v>
      </c>
      <c r="G274" s="33">
        <v>4</v>
      </c>
      <c r="H274" s="34">
        <v>0</v>
      </c>
      <c r="I274" s="34">
        <f>ROUND(G274*H274,P4)</f>
        <v>0</v>
      </c>
      <c r="J274" s="29"/>
      <c r="O274" s="35">
        <f>I274*0.21</f>
        <v>0</v>
      </c>
      <c r="P274">
        <v>3</v>
      </c>
    </row>
    <row r="275" ht="28.8">
      <c r="A275" s="29" t="s">
        <v>30</v>
      </c>
      <c r="B275" s="36"/>
      <c r="C275" s="37"/>
      <c r="D275" s="37"/>
      <c r="E275" s="31" t="s">
        <v>954</v>
      </c>
      <c r="F275" s="37"/>
      <c r="G275" s="37"/>
      <c r="H275" s="37"/>
      <c r="I275" s="37"/>
      <c r="J275" s="38"/>
    </row>
    <row r="276" ht="28.8">
      <c r="A276" s="29" t="s">
        <v>32</v>
      </c>
      <c r="B276" s="36"/>
      <c r="C276" s="37"/>
      <c r="D276" s="37"/>
      <c r="E276" s="39" t="s">
        <v>955</v>
      </c>
      <c r="F276" s="37"/>
      <c r="G276" s="37"/>
      <c r="H276" s="37"/>
      <c r="I276" s="37"/>
      <c r="J276" s="38"/>
    </row>
    <row r="277" ht="158.4">
      <c r="A277" s="29" t="s">
        <v>34</v>
      </c>
      <c r="B277" s="40"/>
      <c r="C277" s="41"/>
      <c r="D277" s="41"/>
      <c r="E277" s="31" t="s">
        <v>444</v>
      </c>
      <c r="F277" s="41"/>
      <c r="G277" s="41"/>
      <c r="H277" s="41"/>
      <c r="I277" s="41"/>
      <c r="J277"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956</v>
      </c>
      <c r="I3" s="16">
        <f>SUMIFS(I8:I36,A8:A36,"SD")</f>
        <v>0</v>
      </c>
      <c r="J3" s="9"/>
      <c r="O3">
        <v>0</v>
      </c>
      <c r="P3">
        <v>2</v>
      </c>
    </row>
    <row r="4" ht="27.6">
      <c r="A4" s="10" t="s">
        <v>8</v>
      </c>
      <c r="B4" s="11" t="s">
        <v>9</v>
      </c>
      <c r="C4" s="12" t="s">
        <v>956</v>
      </c>
      <c r="D4" s="13"/>
      <c r="E4" s="14" t="s">
        <v>957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SUMIFS(I9:I36,A9:A36,"P")</f>
        <v>0</v>
      </c>
      <c r="J8" s="28"/>
    </row>
    <row r="9">
      <c r="A9" s="29" t="s">
        <v>25</v>
      </c>
      <c r="B9" s="29">
        <v>1</v>
      </c>
      <c r="C9" s="30" t="s">
        <v>447</v>
      </c>
      <c r="D9" s="29" t="s">
        <v>27</v>
      </c>
      <c r="E9" s="31" t="s">
        <v>448</v>
      </c>
      <c r="F9" s="32" t="s">
        <v>126</v>
      </c>
      <c r="G9" s="33">
        <v>123.62</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958</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2040.068</v>
      </c>
      <c r="H13" s="34">
        <v>0</v>
      </c>
      <c r="I13" s="34">
        <f>ROUND(G13*H13,P4)</f>
        <v>0</v>
      </c>
      <c r="J13" s="29"/>
      <c r="O13" s="35">
        <f>I13*0.21</f>
        <v>0</v>
      </c>
      <c r="P13">
        <v>3</v>
      </c>
    </row>
    <row r="14" ht="72">
      <c r="A14" s="29" t="s">
        <v>30</v>
      </c>
      <c r="B14" s="36"/>
      <c r="C14" s="37"/>
      <c r="D14" s="37"/>
      <c r="E14" s="31" t="s">
        <v>455</v>
      </c>
      <c r="F14" s="37"/>
      <c r="G14" s="37"/>
      <c r="H14" s="37"/>
      <c r="I14" s="37"/>
      <c r="J14" s="38"/>
    </row>
    <row r="15" ht="115.2">
      <c r="A15" s="29" t="s">
        <v>32</v>
      </c>
      <c r="B15" s="36"/>
      <c r="C15" s="37"/>
      <c r="D15" s="37"/>
      <c r="E15" s="39" t="s">
        <v>959</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3662.2800000000002</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960</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460</v>
      </c>
      <c r="D21" s="29" t="s">
        <v>27</v>
      </c>
      <c r="E21" s="31" t="s">
        <v>461</v>
      </c>
      <c r="F21" s="32" t="s">
        <v>454</v>
      </c>
      <c r="G21" s="33">
        <v>428.78800000000001</v>
      </c>
      <c r="H21" s="34">
        <v>0</v>
      </c>
      <c r="I21" s="34">
        <f>ROUND(G21*H21,P4)</f>
        <v>0</v>
      </c>
      <c r="J21" s="29"/>
      <c r="O21" s="35">
        <f>I21*0.21</f>
        <v>0</v>
      </c>
      <c r="P21">
        <v>3</v>
      </c>
    </row>
    <row r="22" ht="115.2">
      <c r="A22" s="29" t="s">
        <v>30</v>
      </c>
      <c r="B22" s="36"/>
      <c r="C22" s="37"/>
      <c r="D22" s="37"/>
      <c r="E22" s="31" t="s">
        <v>462</v>
      </c>
      <c r="F22" s="37"/>
      <c r="G22" s="37"/>
      <c r="H22" s="37"/>
      <c r="I22" s="37"/>
      <c r="J22" s="38"/>
    </row>
    <row r="23">
      <c r="A23" s="29" t="s">
        <v>32</v>
      </c>
      <c r="B23" s="36"/>
      <c r="C23" s="37"/>
      <c r="D23" s="37"/>
      <c r="E23" s="39" t="s">
        <v>961</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464</v>
      </c>
      <c r="D25" s="29" t="s">
        <v>27</v>
      </c>
      <c r="E25" s="31" t="s">
        <v>465</v>
      </c>
      <c r="F25" s="32" t="s">
        <v>454</v>
      </c>
      <c r="G25" s="33">
        <v>113.36</v>
      </c>
      <c r="H25" s="34">
        <v>0</v>
      </c>
      <c r="I25" s="34">
        <f>ROUND(G25*H25,P4)</f>
        <v>0</v>
      </c>
      <c r="J25" s="29"/>
      <c r="O25" s="35">
        <f>I25*0.21</f>
        <v>0</v>
      </c>
      <c r="P25">
        <v>3</v>
      </c>
    </row>
    <row r="26" ht="72">
      <c r="A26" s="29" t="s">
        <v>30</v>
      </c>
      <c r="B26" s="36"/>
      <c r="C26" s="37"/>
      <c r="D26" s="37"/>
      <c r="E26" s="31" t="s">
        <v>466</v>
      </c>
      <c r="F26" s="37"/>
      <c r="G26" s="37"/>
      <c r="H26" s="37"/>
      <c r="I26" s="37"/>
      <c r="J26" s="38"/>
    </row>
    <row r="27" ht="72">
      <c r="A27" s="29" t="s">
        <v>32</v>
      </c>
      <c r="B27" s="36"/>
      <c r="C27" s="37"/>
      <c r="D27" s="37"/>
      <c r="E27" s="39" t="s">
        <v>962</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468</v>
      </c>
      <c r="D29" s="29" t="s">
        <v>27</v>
      </c>
      <c r="E29" s="31" t="s">
        <v>469</v>
      </c>
      <c r="F29" s="32" t="s">
        <v>454</v>
      </c>
      <c r="G29" s="33">
        <v>2136.3890000000001</v>
      </c>
      <c r="H29" s="34">
        <v>0</v>
      </c>
      <c r="I29" s="34">
        <f>ROUND(G29*H29,P4)</f>
        <v>0</v>
      </c>
      <c r="J29" s="29"/>
      <c r="O29" s="35">
        <f>I29*0.21</f>
        <v>0</v>
      </c>
      <c r="P29">
        <v>3</v>
      </c>
    </row>
    <row r="30" ht="57.6">
      <c r="A30" s="29" t="s">
        <v>30</v>
      </c>
      <c r="B30" s="36"/>
      <c r="C30" s="37"/>
      <c r="D30" s="37"/>
      <c r="E30" s="31" t="s">
        <v>470</v>
      </c>
      <c r="F30" s="37"/>
      <c r="G30" s="37"/>
      <c r="H30" s="37"/>
      <c r="I30" s="37"/>
      <c r="J30" s="38"/>
    </row>
    <row r="31">
      <c r="A31" s="29" t="s">
        <v>32</v>
      </c>
      <c r="B31" s="36"/>
      <c r="C31" s="37"/>
      <c r="D31" s="37"/>
      <c r="E31" s="39" t="s">
        <v>963</v>
      </c>
      <c r="F31" s="37"/>
      <c r="G31" s="37"/>
      <c r="H31" s="37"/>
      <c r="I31" s="37"/>
      <c r="J31" s="38"/>
    </row>
    <row r="32" ht="158.4">
      <c r="A32" s="29" t="s">
        <v>34</v>
      </c>
      <c r="B32" s="36"/>
      <c r="C32" s="37"/>
      <c r="D32" s="37"/>
      <c r="E32" s="31" t="s">
        <v>457</v>
      </c>
      <c r="F32" s="37"/>
      <c r="G32" s="37"/>
      <c r="H32" s="37"/>
      <c r="I32" s="37"/>
      <c r="J32" s="38"/>
    </row>
    <row r="33" ht="28.8">
      <c r="A33" s="29" t="s">
        <v>25</v>
      </c>
      <c r="B33" s="29">
        <v>7</v>
      </c>
      <c r="C33" s="30" t="s">
        <v>472</v>
      </c>
      <c r="D33" s="29" t="s">
        <v>27</v>
      </c>
      <c r="E33" s="31" t="s">
        <v>473</v>
      </c>
      <c r="F33" s="32" t="s">
        <v>454</v>
      </c>
      <c r="G33" s="33">
        <v>217.66399999999999</v>
      </c>
      <c r="H33" s="34">
        <v>0</v>
      </c>
      <c r="I33" s="34">
        <f>ROUND(G33*H33,P4)</f>
        <v>0</v>
      </c>
      <c r="J33" s="29"/>
      <c r="O33" s="35">
        <f>I33*0.21</f>
        <v>0</v>
      </c>
      <c r="P33">
        <v>3</v>
      </c>
    </row>
    <row r="34">
      <c r="A34" s="29" t="s">
        <v>30</v>
      </c>
      <c r="B34" s="36"/>
      <c r="C34" s="37"/>
      <c r="D34" s="37"/>
      <c r="E34" s="43" t="s">
        <v>27</v>
      </c>
      <c r="F34" s="37"/>
      <c r="G34" s="37"/>
      <c r="H34" s="37"/>
      <c r="I34" s="37"/>
      <c r="J34" s="38"/>
    </row>
    <row r="35">
      <c r="A35" s="29" t="s">
        <v>32</v>
      </c>
      <c r="B35" s="36"/>
      <c r="C35" s="37"/>
      <c r="D35" s="37"/>
      <c r="E35" s="39" t="s">
        <v>964</v>
      </c>
      <c r="F35" s="37"/>
      <c r="G35" s="37"/>
      <c r="H35" s="37"/>
      <c r="I35" s="37"/>
      <c r="J35" s="38"/>
    </row>
    <row r="36" ht="158.4">
      <c r="A36" s="29" t="s">
        <v>34</v>
      </c>
      <c r="B36" s="40"/>
      <c r="C36" s="41"/>
      <c r="D36" s="41"/>
      <c r="E36" s="31" t="s">
        <v>457</v>
      </c>
      <c r="F36" s="41"/>
      <c r="G36" s="41"/>
      <c r="H36" s="41"/>
      <c r="I36" s="41"/>
      <c r="J3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v>
      </c>
      <c r="I3" s="16">
        <f>SUMIFS(I8:I64,A8:A64,"SD")</f>
        <v>0</v>
      </c>
      <c r="J3" s="9"/>
      <c r="O3">
        <v>0</v>
      </c>
      <c r="P3">
        <v>2</v>
      </c>
    </row>
    <row r="4">
      <c r="A4" s="10" t="s">
        <v>8</v>
      </c>
      <c r="B4" s="11" t="s">
        <v>9</v>
      </c>
      <c r="C4" s="12" t="s">
        <v>83</v>
      </c>
      <c r="D4" s="13"/>
      <c r="E4" s="14" t="s">
        <v>84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85</v>
      </c>
      <c r="F42" s="37"/>
      <c r="G42" s="37"/>
      <c r="H42" s="37"/>
      <c r="I42" s="37"/>
      <c r="J42" s="38"/>
    </row>
    <row r="43">
      <c r="A43" s="29" t="s">
        <v>32</v>
      </c>
      <c r="B43" s="36"/>
      <c r="C43" s="37"/>
      <c r="D43" s="37"/>
      <c r="E43" s="39" t="s">
        <v>86</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87</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965</v>
      </c>
      <c r="I3" s="16">
        <f>SUMIFS(I8:I193,A8:A193,"SD")</f>
        <v>0</v>
      </c>
      <c r="J3" s="9"/>
      <c r="O3">
        <v>0</v>
      </c>
      <c r="P3">
        <v>2</v>
      </c>
    </row>
    <row r="4" ht="27.6">
      <c r="A4" s="10" t="s">
        <v>8</v>
      </c>
      <c r="B4" s="11" t="s">
        <v>9</v>
      </c>
      <c r="C4" s="12" t="s">
        <v>965</v>
      </c>
      <c r="D4" s="13"/>
      <c r="E4" s="14" t="s">
        <v>966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11.393000000000001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967</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117.004</v>
      </c>
      <c r="H13" s="34">
        <v>0</v>
      </c>
      <c r="I13" s="34">
        <f>ROUND(G13*H13,P4)</f>
        <v>0</v>
      </c>
      <c r="J13" s="29"/>
      <c r="O13" s="35">
        <f>I13*0.21</f>
        <v>0</v>
      </c>
      <c r="P13">
        <v>3</v>
      </c>
    </row>
    <row r="14" ht="72">
      <c r="A14" s="29" t="s">
        <v>30</v>
      </c>
      <c r="B14" s="36"/>
      <c r="C14" s="37"/>
      <c r="D14" s="37"/>
      <c r="E14" s="31" t="s">
        <v>455</v>
      </c>
      <c r="F14" s="37"/>
      <c r="G14" s="37"/>
      <c r="H14" s="37"/>
      <c r="I14" s="37"/>
      <c r="J14" s="38"/>
    </row>
    <row r="15" ht="100.8">
      <c r="A15" s="29" t="s">
        <v>32</v>
      </c>
      <c r="B15" s="36"/>
      <c r="C15" s="37"/>
      <c r="D15" s="37"/>
      <c r="E15" s="39" t="s">
        <v>968</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49.539000000000001</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969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13.414</v>
      </c>
      <c r="H21" s="34">
        <v>0</v>
      </c>
      <c r="I21" s="34">
        <f>ROUND(G21*H21,P4)</f>
        <v>0</v>
      </c>
      <c r="J21" s="29"/>
      <c r="O21" s="35">
        <f>I21*0.21</f>
        <v>0</v>
      </c>
      <c r="P21">
        <v>3</v>
      </c>
    </row>
    <row r="22" ht="72">
      <c r="A22" s="29" t="s">
        <v>30</v>
      </c>
      <c r="B22" s="36"/>
      <c r="C22" s="37"/>
      <c r="D22" s="37"/>
      <c r="E22" s="31" t="s">
        <v>466</v>
      </c>
      <c r="F22" s="37"/>
      <c r="G22" s="37"/>
      <c r="H22" s="37"/>
      <c r="I22" s="37"/>
      <c r="J22" s="38"/>
    </row>
    <row r="23">
      <c r="A23" s="29" t="s">
        <v>32</v>
      </c>
      <c r="B23" s="36"/>
      <c r="C23" s="37"/>
      <c r="D23" s="37"/>
      <c r="E23" s="39" t="s">
        <v>970</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202.66</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971</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17.434000000000001</v>
      </c>
      <c r="H29" s="34">
        <v>0</v>
      </c>
      <c r="I29" s="34">
        <f>ROUND(G29*H29,P4)</f>
        <v>0</v>
      </c>
      <c r="J29" s="29"/>
      <c r="O29" s="35">
        <f>I29*0.21</f>
        <v>0</v>
      </c>
      <c r="P29">
        <v>3</v>
      </c>
    </row>
    <row r="30">
      <c r="A30" s="29" t="s">
        <v>30</v>
      </c>
      <c r="B30" s="36"/>
      <c r="C30" s="37"/>
      <c r="D30" s="37"/>
      <c r="E30" s="43" t="s">
        <v>27</v>
      </c>
      <c r="F30" s="37"/>
      <c r="G30" s="37"/>
      <c r="H30" s="37"/>
      <c r="I30" s="37"/>
      <c r="J30" s="38"/>
    </row>
    <row r="31">
      <c r="A31" s="29" t="s">
        <v>32</v>
      </c>
      <c r="B31" s="36"/>
      <c r="C31" s="37"/>
      <c r="D31" s="37"/>
      <c r="E31" s="39" t="s">
        <v>972</v>
      </c>
      <c r="F31" s="37"/>
      <c r="G31" s="37"/>
      <c r="H31" s="37"/>
      <c r="I31" s="37"/>
      <c r="J31" s="38"/>
    </row>
    <row r="32" ht="158.4">
      <c r="A32" s="29" t="s">
        <v>34</v>
      </c>
      <c r="B32" s="36"/>
      <c r="C32" s="37"/>
      <c r="D32" s="37"/>
      <c r="E32" s="31" t="s">
        <v>457</v>
      </c>
      <c r="F32" s="37"/>
      <c r="G32" s="37"/>
      <c r="H32" s="37"/>
      <c r="I32" s="37"/>
      <c r="J32" s="38"/>
    </row>
    <row r="33">
      <c r="A33" s="23" t="s">
        <v>22</v>
      </c>
      <c r="B33" s="24"/>
      <c r="C33" s="25" t="s">
        <v>105</v>
      </c>
      <c r="D33" s="26"/>
      <c r="E33" s="23" t="s">
        <v>106</v>
      </c>
      <c r="F33" s="26"/>
      <c r="G33" s="26"/>
      <c r="H33" s="26"/>
      <c r="I33" s="27">
        <f>SUMIFS(I34:I109,A34:A109,"P")</f>
        <v>0</v>
      </c>
      <c r="J33" s="28"/>
    </row>
    <row r="34" ht="28.8">
      <c r="A34" s="29" t="s">
        <v>25</v>
      </c>
      <c r="B34" s="29">
        <v>7</v>
      </c>
      <c r="C34" s="30" t="s">
        <v>130</v>
      </c>
      <c r="D34" s="29" t="s">
        <v>27</v>
      </c>
      <c r="E34" s="31" t="s">
        <v>131</v>
      </c>
      <c r="F34" s="32" t="s">
        <v>126</v>
      </c>
      <c r="G34" s="33">
        <v>106.663</v>
      </c>
      <c r="H34" s="34">
        <v>0</v>
      </c>
      <c r="I34" s="34">
        <f>ROUND(G34*H34,P4)</f>
        <v>0</v>
      </c>
      <c r="J34" s="29"/>
      <c r="O34" s="35">
        <f>I34*0.21</f>
        <v>0</v>
      </c>
      <c r="P34">
        <v>3</v>
      </c>
    </row>
    <row r="35" ht="86.4">
      <c r="A35" s="29" t="s">
        <v>30</v>
      </c>
      <c r="B35" s="36"/>
      <c r="C35" s="37"/>
      <c r="D35" s="37"/>
      <c r="E35" s="31" t="s">
        <v>843</v>
      </c>
      <c r="F35" s="37"/>
      <c r="G35" s="37"/>
      <c r="H35" s="37"/>
      <c r="I35" s="37"/>
      <c r="J35" s="38"/>
    </row>
    <row r="36" ht="129.6">
      <c r="A36" s="29" t="s">
        <v>32</v>
      </c>
      <c r="B36" s="36"/>
      <c r="C36" s="37"/>
      <c r="D36" s="37"/>
      <c r="E36" s="39" t="s">
        <v>973</v>
      </c>
      <c r="F36" s="37"/>
      <c r="G36" s="37"/>
      <c r="H36" s="37"/>
      <c r="I36" s="37"/>
      <c r="J36" s="38"/>
    </row>
    <row r="37" ht="115.2">
      <c r="A37" s="29" t="s">
        <v>34</v>
      </c>
      <c r="B37" s="36"/>
      <c r="C37" s="37"/>
      <c r="D37" s="37"/>
      <c r="E37" s="31" t="s">
        <v>134</v>
      </c>
      <c r="F37" s="37"/>
      <c r="G37" s="37"/>
      <c r="H37" s="37"/>
      <c r="I37" s="37"/>
      <c r="J37" s="38"/>
    </row>
    <row r="38">
      <c r="A38" s="29" t="s">
        <v>25</v>
      </c>
      <c r="B38" s="29">
        <v>8</v>
      </c>
      <c r="C38" s="30" t="s">
        <v>137</v>
      </c>
      <c r="D38" s="29" t="s">
        <v>45</v>
      </c>
      <c r="E38" s="31" t="s">
        <v>138</v>
      </c>
      <c r="F38" s="32" t="s">
        <v>126</v>
      </c>
      <c r="G38" s="33">
        <v>26.073</v>
      </c>
      <c r="H38" s="34">
        <v>0</v>
      </c>
      <c r="I38" s="34">
        <f>ROUND(G38*H38,P4)</f>
        <v>0</v>
      </c>
      <c r="J38" s="29"/>
      <c r="O38" s="35">
        <f>I38*0.21</f>
        <v>0</v>
      </c>
      <c r="P38">
        <v>3</v>
      </c>
    </row>
    <row r="39" ht="100.8">
      <c r="A39" s="29" t="s">
        <v>30</v>
      </c>
      <c r="B39" s="36"/>
      <c r="C39" s="37"/>
      <c r="D39" s="37"/>
      <c r="E39" s="31" t="s">
        <v>845</v>
      </c>
      <c r="F39" s="37"/>
      <c r="G39" s="37"/>
      <c r="H39" s="37"/>
      <c r="I39" s="37"/>
      <c r="J39" s="38"/>
    </row>
    <row r="40" ht="72">
      <c r="A40" s="29" t="s">
        <v>32</v>
      </c>
      <c r="B40" s="36"/>
      <c r="C40" s="37"/>
      <c r="D40" s="37"/>
      <c r="E40" s="39" t="s">
        <v>974</v>
      </c>
      <c r="F40" s="37"/>
      <c r="G40" s="37"/>
      <c r="H40" s="37"/>
      <c r="I40" s="37"/>
      <c r="J40" s="38"/>
    </row>
    <row r="41" ht="115.2">
      <c r="A41" s="29" t="s">
        <v>34</v>
      </c>
      <c r="B41" s="36"/>
      <c r="C41" s="37"/>
      <c r="D41" s="37"/>
      <c r="E41" s="31" t="s">
        <v>134</v>
      </c>
      <c r="F41" s="37"/>
      <c r="G41" s="37"/>
      <c r="H41" s="37"/>
      <c r="I41" s="37"/>
      <c r="J41" s="38"/>
    </row>
    <row r="42">
      <c r="A42" s="29" t="s">
        <v>25</v>
      </c>
      <c r="B42" s="29">
        <v>9</v>
      </c>
      <c r="C42" s="30" t="s">
        <v>137</v>
      </c>
      <c r="D42" s="29" t="s">
        <v>49</v>
      </c>
      <c r="E42" s="31" t="s">
        <v>138</v>
      </c>
      <c r="F42" s="32" t="s">
        <v>126</v>
      </c>
      <c r="G42" s="33">
        <v>9.1760000000000002</v>
      </c>
      <c r="H42" s="34">
        <v>0</v>
      </c>
      <c r="I42" s="34">
        <f>ROUND(G42*H42,P4)</f>
        <v>0</v>
      </c>
      <c r="J42" s="29"/>
      <c r="O42" s="35">
        <f>I42*0.21</f>
        <v>0</v>
      </c>
      <c r="P42">
        <v>3</v>
      </c>
    </row>
    <row r="43" ht="100.8">
      <c r="A43" s="29" t="s">
        <v>30</v>
      </c>
      <c r="B43" s="36"/>
      <c r="C43" s="37"/>
      <c r="D43" s="37"/>
      <c r="E43" s="31" t="s">
        <v>847</v>
      </c>
      <c r="F43" s="37"/>
      <c r="G43" s="37"/>
      <c r="H43" s="37"/>
      <c r="I43" s="37"/>
      <c r="J43" s="38"/>
    </row>
    <row r="44" ht="57.6">
      <c r="A44" s="29" t="s">
        <v>32</v>
      </c>
      <c r="B44" s="36"/>
      <c r="C44" s="37"/>
      <c r="D44" s="37"/>
      <c r="E44" s="39" t="s">
        <v>975</v>
      </c>
      <c r="F44" s="37"/>
      <c r="G44" s="37"/>
      <c r="H44" s="37"/>
      <c r="I44" s="37"/>
      <c r="J44" s="38"/>
    </row>
    <row r="45" ht="115.2">
      <c r="A45" s="29" t="s">
        <v>34</v>
      </c>
      <c r="B45" s="36"/>
      <c r="C45" s="37"/>
      <c r="D45" s="37"/>
      <c r="E45" s="31" t="s">
        <v>134</v>
      </c>
      <c r="F45" s="37"/>
      <c r="G45" s="37"/>
      <c r="H45" s="37"/>
      <c r="I45" s="37"/>
      <c r="J45" s="38"/>
    </row>
    <row r="46">
      <c r="A46" s="29" t="s">
        <v>25</v>
      </c>
      <c r="B46" s="29">
        <v>10</v>
      </c>
      <c r="C46" s="30" t="s">
        <v>143</v>
      </c>
      <c r="D46" s="29" t="s">
        <v>27</v>
      </c>
      <c r="E46" s="31" t="s">
        <v>144</v>
      </c>
      <c r="F46" s="32" t="s">
        <v>145</v>
      </c>
      <c r="G46" s="33">
        <v>16.199999999999999</v>
      </c>
      <c r="H46" s="34">
        <v>0</v>
      </c>
      <c r="I46" s="34">
        <f>ROUND(G46*H46,P4)</f>
        <v>0</v>
      </c>
      <c r="J46" s="29"/>
      <c r="O46" s="35">
        <f>I46*0.21</f>
        <v>0</v>
      </c>
      <c r="P46">
        <v>3</v>
      </c>
    </row>
    <row r="47" ht="43.2">
      <c r="A47" s="29" t="s">
        <v>30</v>
      </c>
      <c r="B47" s="36"/>
      <c r="C47" s="37"/>
      <c r="D47" s="37"/>
      <c r="E47" s="31" t="s">
        <v>976</v>
      </c>
      <c r="F47" s="37"/>
      <c r="G47" s="37"/>
      <c r="H47" s="37"/>
      <c r="I47" s="37"/>
      <c r="J47" s="38"/>
    </row>
    <row r="48" ht="28.8">
      <c r="A48" s="29" t="s">
        <v>32</v>
      </c>
      <c r="B48" s="36"/>
      <c r="C48" s="37"/>
      <c r="D48" s="37"/>
      <c r="E48" s="39" t="s">
        <v>977</v>
      </c>
      <c r="F48" s="37"/>
      <c r="G48" s="37"/>
      <c r="H48" s="37"/>
      <c r="I48" s="37"/>
      <c r="J48" s="38"/>
    </row>
    <row r="49" ht="115.2">
      <c r="A49" s="29" t="s">
        <v>34</v>
      </c>
      <c r="B49" s="36"/>
      <c r="C49" s="37"/>
      <c r="D49" s="37"/>
      <c r="E49" s="31" t="s">
        <v>134</v>
      </c>
      <c r="F49" s="37"/>
      <c r="G49" s="37"/>
      <c r="H49" s="37"/>
      <c r="I49" s="37"/>
      <c r="J49" s="38"/>
    </row>
    <row r="50">
      <c r="A50" s="29" t="s">
        <v>25</v>
      </c>
      <c r="B50" s="29">
        <v>11</v>
      </c>
      <c r="C50" s="30" t="s">
        <v>488</v>
      </c>
      <c r="D50" s="29" t="s">
        <v>27</v>
      </c>
      <c r="E50" s="31" t="s">
        <v>489</v>
      </c>
      <c r="F50" s="32" t="s">
        <v>126</v>
      </c>
      <c r="G50" s="33">
        <v>54.323</v>
      </c>
      <c r="H50" s="34">
        <v>0</v>
      </c>
      <c r="I50" s="34">
        <f>ROUND(G50*H50,P4)</f>
        <v>0</v>
      </c>
      <c r="J50" s="29"/>
      <c r="O50" s="35">
        <f>I50*0.21</f>
        <v>0</v>
      </c>
      <c r="P50">
        <v>3</v>
      </c>
    </row>
    <row r="51" ht="72">
      <c r="A51" s="29" t="s">
        <v>30</v>
      </c>
      <c r="B51" s="36"/>
      <c r="C51" s="37"/>
      <c r="D51" s="37"/>
      <c r="E51" s="31" t="s">
        <v>855</v>
      </c>
      <c r="F51" s="37"/>
      <c r="G51" s="37"/>
      <c r="H51" s="37"/>
      <c r="I51" s="37"/>
      <c r="J51" s="38"/>
    </row>
    <row r="52" ht="158.4">
      <c r="A52" s="29" t="s">
        <v>32</v>
      </c>
      <c r="B52" s="36"/>
      <c r="C52" s="37"/>
      <c r="D52" s="37"/>
      <c r="E52" s="39" t="s">
        <v>978</v>
      </c>
      <c r="F52" s="37"/>
      <c r="G52" s="37"/>
      <c r="H52" s="37"/>
      <c r="I52" s="37"/>
      <c r="J52" s="38"/>
    </row>
    <row r="53" ht="115.2">
      <c r="A53" s="29" t="s">
        <v>34</v>
      </c>
      <c r="B53" s="36"/>
      <c r="C53" s="37"/>
      <c r="D53" s="37"/>
      <c r="E53" s="31" t="s">
        <v>134</v>
      </c>
      <c r="F53" s="37"/>
      <c r="G53" s="37"/>
      <c r="H53" s="37"/>
      <c r="I53" s="37"/>
      <c r="J53" s="38"/>
    </row>
    <row r="54">
      <c r="A54" s="29" t="s">
        <v>25</v>
      </c>
      <c r="B54" s="29">
        <v>12</v>
      </c>
      <c r="C54" s="30" t="s">
        <v>154</v>
      </c>
      <c r="D54" s="29" t="s">
        <v>27</v>
      </c>
      <c r="E54" s="31" t="s">
        <v>155</v>
      </c>
      <c r="F54" s="32" t="s">
        <v>145</v>
      </c>
      <c r="G54" s="33">
        <v>30</v>
      </c>
      <c r="H54" s="34">
        <v>0</v>
      </c>
      <c r="I54" s="34">
        <f>ROUND(G54*H54,P4)</f>
        <v>0</v>
      </c>
      <c r="J54" s="29"/>
      <c r="O54" s="35">
        <f>I54*0.21</f>
        <v>0</v>
      </c>
      <c r="P54">
        <v>3</v>
      </c>
    </row>
    <row r="55" ht="28.8">
      <c r="A55" s="29" t="s">
        <v>30</v>
      </c>
      <c r="B55" s="36"/>
      <c r="C55" s="37"/>
      <c r="D55" s="37"/>
      <c r="E55" s="31" t="s">
        <v>857</v>
      </c>
      <c r="F55" s="37"/>
      <c r="G55" s="37"/>
      <c r="H55" s="37"/>
      <c r="I55" s="37"/>
      <c r="J55" s="38"/>
    </row>
    <row r="56" ht="28.8">
      <c r="A56" s="29" t="s">
        <v>32</v>
      </c>
      <c r="B56" s="36"/>
      <c r="C56" s="37"/>
      <c r="D56" s="37"/>
      <c r="E56" s="39" t="s">
        <v>979</v>
      </c>
      <c r="F56" s="37"/>
      <c r="G56" s="37"/>
      <c r="H56" s="37"/>
      <c r="I56" s="37"/>
      <c r="J56" s="38"/>
    </row>
    <row r="57" ht="72">
      <c r="A57" s="29" t="s">
        <v>34</v>
      </c>
      <c r="B57" s="36"/>
      <c r="C57" s="37"/>
      <c r="D57" s="37"/>
      <c r="E57" s="31" t="s">
        <v>158</v>
      </c>
      <c r="F57" s="37"/>
      <c r="G57" s="37"/>
      <c r="H57" s="37"/>
      <c r="I57" s="37"/>
      <c r="J57" s="38"/>
    </row>
    <row r="58">
      <c r="A58" s="29" t="s">
        <v>25</v>
      </c>
      <c r="B58" s="29">
        <v>13</v>
      </c>
      <c r="C58" s="30" t="s">
        <v>164</v>
      </c>
      <c r="D58" s="29" t="s">
        <v>45</v>
      </c>
      <c r="E58" s="31" t="s">
        <v>165</v>
      </c>
      <c r="F58" s="32" t="s">
        <v>126</v>
      </c>
      <c r="G58" s="33">
        <v>49.860999999999997</v>
      </c>
      <c r="H58" s="34">
        <v>0</v>
      </c>
      <c r="I58" s="34">
        <f>ROUND(G58*H58,P4)</f>
        <v>0</v>
      </c>
      <c r="J58" s="29"/>
      <c r="O58" s="35">
        <f>I58*0.21</f>
        <v>0</v>
      </c>
      <c r="P58">
        <v>3</v>
      </c>
    </row>
    <row r="59" ht="57.6">
      <c r="A59" s="29" t="s">
        <v>30</v>
      </c>
      <c r="B59" s="36"/>
      <c r="C59" s="37"/>
      <c r="D59" s="37"/>
      <c r="E59" s="31" t="s">
        <v>980</v>
      </c>
      <c r="F59" s="37"/>
      <c r="G59" s="37"/>
      <c r="H59" s="37"/>
      <c r="I59" s="37"/>
      <c r="J59" s="38"/>
    </row>
    <row r="60" ht="72">
      <c r="A60" s="29" t="s">
        <v>32</v>
      </c>
      <c r="B60" s="36"/>
      <c r="C60" s="37"/>
      <c r="D60" s="37"/>
      <c r="E60" s="39" t="s">
        <v>981</v>
      </c>
      <c r="F60" s="37"/>
      <c r="G60" s="37"/>
      <c r="H60" s="37"/>
      <c r="I60" s="37"/>
      <c r="J60" s="38"/>
    </row>
    <row r="61" ht="409.5">
      <c r="A61" s="29" t="s">
        <v>34</v>
      </c>
      <c r="B61" s="36"/>
      <c r="C61" s="37"/>
      <c r="D61" s="37"/>
      <c r="E61" s="31" t="s">
        <v>168</v>
      </c>
      <c r="F61" s="37"/>
      <c r="G61" s="37"/>
      <c r="H61" s="37"/>
      <c r="I61" s="37"/>
      <c r="J61" s="38"/>
    </row>
    <row r="62">
      <c r="A62" s="29" t="s">
        <v>25</v>
      </c>
      <c r="B62" s="29">
        <v>14</v>
      </c>
      <c r="C62" s="30" t="s">
        <v>164</v>
      </c>
      <c r="D62" s="29" t="s">
        <v>49</v>
      </c>
      <c r="E62" s="31" t="s">
        <v>165</v>
      </c>
      <c r="F62" s="32" t="s">
        <v>126</v>
      </c>
      <c r="G62" s="33">
        <v>6.0599999999999996</v>
      </c>
      <c r="H62" s="34">
        <v>0</v>
      </c>
      <c r="I62" s="34">
        <f>ROUND(G62*H62,P4)</f>
        <v>0</v>
      </c>
      <c r="J62" s="29"/>
      <c r="O62" s="35">
        <f>I62*0.21</f>
        <v>0</v>
      </c>
      <c r="P62">
        <v>3</v>
      </c>
    </row>
    <row r="63" ht="57.6">
      <c r="A63" s="29" t="s">
        <v>30</v>
      </c>
      <c r="B63" s="36"/>
      <c r="C63" s="37"/>
      <c r="D63" s="37"/>
      <c r="E63" s="31" t="s">
        <v>863</v>
      </c>
      <c r="F63" s="37"/>
      <c r="G63" s="37"/>
      <c r="H63" s="37"/>
      <c r="I63" s="37"/>
      <c r="J63" s="38"/>
    </row>
    <row r="64" ht="28.8">
      <c r="A64" s="29" t="s">
        <v>32</v>
      </c>
      <c r="B64" s="36"/>
      <c r="C64" s="37"/>
      <c r="D64" s="37"/>
      <c r="E64" s="39" t="s">
        <v>982</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31.591999999999999</v>
      </c>
      <c r="H66" s="34">
        <v>0</v>
      </c>
      <c r="I66" s="34">
        <f>ROUND(G66*H66,P4)</f>
        <v>0</v>
      </c>
      <c r="J66" s="29"/>
      <c r="O66" s="35">
        <f>I66*0.21</f>
        <v>0</v>
      </c>
      <c r="P66">
        <v>3</v>
      </c>
    </row>
    <row r="67" ht="43.2">
      <c r="A67" s="29" t="s">
        <v>30</v>
      </c>
      <c r="B67" s="36"/>
      <c r="C67" s="37"/>
      <c r="D67" s="37"/>
      <c r="E67" s="31" t="s">
        <v>865</v>
      </c>
      <c r="F67" s="37"/>
      <c r="G67" s="37"/>
      <c r="H67" s="37"/>
      <c r="I67" s="37"/>
      <c r="J67" s="38"/>
    </row>
    <row r="68" ht="43.2">
      <c r="A68" s="29" t="s">
        <v>32</v>
      </c>
      <c r="B68" s="36"/>
      <c r="C68" s="37"/>
      <c r="D68" s="37"/>
      <c r="E68" s="39" t="s">
        <v>983</v>
      </c>
      <c r="F68" s="37"/>
      <c r="G68" s="37"/>
      <c r="H68" s="37"/>
      <c r="I68" s="37"/>
      <c r="J68" s="38"/>
    </row>
    <row r="69" ht="388.8">
      <c r="A69" s="29" t="s">
        <v>34</v>
      </c>
      <c r="B69" s="36"/>
      <c r="C69" s="37"/>
      <c r="D69" s="37"/>
      <c r="E69" s="31" t="s">
        <v>177</v>
      </c>
      <c r="F69" s="37"/>
      <c r="G69" s="37"/>
      <c r="H69" s="37"/>
      <c r="I69" s="37"/>
      <c r="J69" s="38"/>
    </row>
    <row r="70">
      <c r="A70" s="29" t="s">
        <v>25</v>
      </c>
      <c r="B70" s="29">
        <v>16</v>
      </c>
      <c r="C70" s="30" t="s">
        <v>178</v>
      </c>
      <c r="D70" s="29" t="s">
        <v>27</v>
      </c>
      <c r="E70" s="31" t="s">
        <v>179</v>
      </c>
      <c r="F70" s="32" t="s">
        <v>109</v>
      </c>
      <c r="G70" s="33">
        <v>40.399999999999999</v>
      </c>
      <c r="H70" s="34">
        <v>0</v>
      </c>
      <c r="I70" s="34">
        <f>ROUND(G70*H70,P4)</f>
        <v>0</v>
      </c>
      <c r="J70" s="29"/>
      <c r="O70" s="35">
        <f>I70*0.21</f>
        <v>0</v>
      </c>
      <c r="P70">
        <v>3</v>
      </c>
    </row>
    <row r="71">
      <c r="A71" s="29" t="s">
        <v>30</v>
      </c>
      <c r="B71" s="36"/>
      <c r="C71" s="37"/>
      <c r="D71" s="37"/>
      <c r="E71" s="31" t="s">
        <v>853</v>
      </c>
      <c r="F71" s="37"/>
      <c r="G71" s="37"/>
      <c r="H71" s="37"/>
      <c r="I71" s="37"/>
      <c r="J71" s="38"/>
    </row>
    <row r="72" ht="28.8">
      <c r="A72" s="29" t="s">
        <v>32</v>
      </c>
      <c r="B72" s="36"/>
      <c r="C72" s="37"/>
      <c r="D72" s="37"/>
      <c r="E72" s="39" t="s">
        <v>984</v>
      </c>
      <c r="F72" s="37"/>
      <c r="G72" s="37"/>
      <c r="H72" s="37"/>
      <c r="I72" s="37"/>
      <c r="J72" s="38"/>
    </row>
    <row r="73" ht="100.8">
      <c r="A73" s="29" t="s">
        <v>34</v>
      </c>
      <c r="B73" s="36"/>
      <c r="C73" s="37"/>
      <c r="D73" s="37"/>
      <c r="E73" s="31" t="s">
        <v>182</v>
      </c>
      <c r="F73" s="37"/>
      <c r="G73" s="37"/>
      <c r="H73" s="37"/>
      <c r="I73" s="37"/>
      <c r="J73" s="38"/>
    </row>
    <row r="74">
      <c r="A74" s="29" t="s">
        <v>25</v>
      </c>
      <c r="B74" s="29">
        <v>17</v>
      </c>
      <c r="C74" s="30" t="s">
        <v>192</v>
      </c>
      <c r="D74" s="29" t="s">
        <v>27</v>
      </c>
      <c r="E74" s="31" t="s">
        <v>193</v>
      </c>
      <c r="F74" s="32" t="s">
        <v>126</v>
      </c>
      <c r="G74" s="33">
        <v>18.739999999999998</v>
      </c>
      <c r="H74" s="34">
        <v>0</v>
      </c>
      <c r="I74" s="34">
        <f>ROUND(G74*H74,P4)</f>
        <v>0</v>
      </c>
      <c r="J74" s="29"/>
      <c r="O74" s="35">
        <f>I74*0.21</f>
        <v>0</v>
      </c>
      <c r="P74">
        <v>3</v>
      </c>
    </row>
    <row r="75" ht="86.4">
      <c r="A75" s="29" t="s">
        <v>30</v>
      </c>
      <c r="B75" s="36"/>
      <c r="C75" s="37"/>
      <c r="D75" s="37"/>
      <c r="E75" s="31" t="s">
        <v>872</v>
      </c>
      <c r="F75" s="37"/>
      <c r="G75" s="37"/>
      <c r="H75" s="37"/>
      <c r="I75" s="37"/>
      <c r="J75" s="38"/>
    </row>
    <row r="76" ht="57.6">
      <c r="A76" s="29" t="s">
        <v>32</v>
      </c>
      <c r="B76" s="36"/>
      <c r="C76" s="37"/>
      <c r="D76" s="37"/>
      <c r="E76" s="39" t="s">
        <v>985</v>
      </c>
      <c r="F76" s="37"/>
      <c r="G76" s="37"/>
      <c r="H76" s="37"/>
      <c r="I76" s="37"/>
      <c r="J76" s="38"/>
    </row>
    <row r="77" ht="409.5">
      <c r="A77" s="29" t="s">
        <v>34</v>
      </c>
      <c r="B77" s="36"/>
      <c r="C77" s="37"/>
      <c r="D77" s="37"/>
      <c r="E77" s="31" t="s">
        <v>191</v>
      </c>
      <c r="F77" s="37"/>
      <c r="G77" s="37"/>
      <c r="H77" s="37"/>
      <c r="I77" s="37"/>
      <c r="J77" s="38"/>
    </row>
    <row r="78">
      <c r="A78" s="29" t="s">
        <v>25</v>
      </c>
      <c r="B78" s="29">
        <v>18</v>
      </c>
      <c r="C78" s="30" t="s">
        <v>196</v>
      </c>
      <c r="D78" s="29" t="s">
        <v>27</v>
      </c>
      <c r="E78" s="31" t="s">
        <v>197</v>
      </c>
      <c r="F78" s="32" t="s">
        <v>126</v>
      </c>
      <c r="G78" s="33">
        <v>74.661000000000001</v>
      </c>
      <c r="H78" s="34">
        <v>0</v>
      </c>
      <c r="I78" s="34">
        <f>ROUND(G78*H78,P4)</f>
        <v>0</v>
      </c>
      <c r="J78" s="29"/>
      <c r="O78" s="35">
        <f>I78*0.21</f>
        <v>0</v>
      </c>
      <c r="P78">
        <v>3</v>
      </c>
    </row>
    <row r="79" ht="43.2">
      <c r="A79" s="29" t="s">
        <v>30</v>
      </c>
      <c r="B79" s="36"/>
      <c r="C79" s="37"/>
      <c r="D79" s="37"/>
      <c r="E79" s="31" t="s">
        <v>874</v>
      </c>
      <c r="F79" s="37"/>
      <c r="G79" s="37"/>
      <c r="H79" s="37"/>
      <c r="I79" s="37"/>
      <c r="J79" s="38"/>
    </row>
    <row r="80" ht="57.6">
      <c r="A80" s="29" t="s">
        <v>32</v>
      </c>
      <c r="B80" s="36"/>
      <c r="C80" s="37"/>
      <c r="D80" s="37"/>
      <c r="E80" s="39" t="s">
        <v>986</v>
      </c>
      <c r="F80" s="37"/>
      <c r="G80" s="37"/>
      <c r="H80" s="37"/>
      <c r="I80" s="37"/>
      <c r="J80" s="38"/>
    </row>
    <row r="81" ht="244.8">
      <c r="A81" s="29" t="s">
        <v>34</v>
      </c>
      <c r="B81" s="36"/>
      <c r="C81" s="37"/>
      <c r="D81" s="37"/>
      <c r="E81" s="31" t="s">
        <v>200</v>
      </c>
      <c r="F81" s="37"/>
      <c r="G81" s="37"/>
      <c r="H81" s="37"/>
      <c r="I81" s="37"/>
      <c r="J81" s="38"/>
    </row>
    <row r="82">
      <c r="A82" s="29" t="s">
        <v>25</v>
      </c>
      <c r="B82" s="29">
        <v>19</v>
      </c>
      <c r="C82" s="30" t="s">
        <v>201</v>
      </c>
      <c r="D82" s="29" t="s">
        <v>27</v>
      </c>
      <c r="E82" s="31" t="s">
        <v>202</v>
      </c>
      <c r="F82" s="32" t="s">
        <v>126</v>
      </c>
      <c r="G82" s="33">
        <v>1.252</v>
      </c>
      <c r="H82" s="34">
        <v>0</v>
      </c>
      <c r="I82" s="34">
        <f>ROUND(G82*H82,P4)</f>
        <v>0</v>
      </c>
      <c r="J82" s="29"/>
      <c r="O82" s="35">
        <f>I82*0.21</f>
        <v>0</v>
      </c>
      <c r="P82">
        <v>3</v>
      </c>
    </row>
    <row r="83" ht="43.2">
      <c r="A83" s="29" t="s">
        <v>30</v>
      </c>
      <c r="B83" s="36"/>
      <c r="C83" s="37"/>
      <c r="D83" s="37"/>
      <c r="E83" s="31" t="s">
        <v>876</v>
      </c>
      <c r="F83" s="37"/>
      <c r="G83" s="37"/>
      <c r="H83" s="37"/>
      <c r="I83" s="37"/>
      <c r="J83" s="38"/>
    </row>
    <row r="84">
      <c r="A84" s="29" t="s">
        <v>32</v>
      </c>
      <c r="B84" s="36"/>
      <c r="C84" s="37"/>
      <c r="D84" s="37"/>
      <c r="E84" s="39" t="s">
        <v>987</v>
      </c>
      <c r="F84" s="37"/>
      <c r="G84" s="37"/>
      <c r="H84" s="37"/>
      <c r="I84" s="37"/>
      <c r="J84" s="38"/>
    </row>
    <row r="85" ht="316.8">
      <c r="A85" s="29" t="s">
        <v>34</v>
      </c>
      <c r="B85" s="36"/>
      <c r="C85" s="37"/>
      <c r="D85" s="37"/>
      <c r="E85" s="31" t="s">
        <v>205</v>
      </c>
      <c r="F85" s="37"/>
      <c r="G85" s="37"/>
      <c r="H85" s="37"/>
      <c r="I85" s="37"/>
      <c r="J85" s="38"/>
    </row>
    <row r="86">
      <c r="A86" s="29" t="s">
        <v>25</v>
      </c>
      <c r="B86" s="29">
        <v>20</v>
      </c>
      <c r="C86" s="30" t="s">
        <v>206</v>
      </c>
      <c r="D86" s="29" t="s">
        <v>27</v>
      </c>
      <c r="E86" s="31" t="s">
        <v>207</v>
      </c>
      <c r="F86" s="32" t="s">
        <v>126</v>
      </c>
      <c r="G86" s="33">
        <v>20.199000000000002</v>
      </c>
      <c r="H86" s="34">
        <v>0</v>
      </c>
      <c r="I86" s="34">
        <f>ROUND(G86*H86,P4)</f>
        <v>0</v>
      </c>
      <c r="J86" s="29"/>
      <c r="O86" s="35">
        <f>I86*0.21</f>
        <v>0</v>
      </c>
      <c r="P86">
        <v>3</v>
      </c>
    </row>
    <row r="87" ht="43.2">
      <c r="A87" s="29" t="s">
        <v>30</v>
      </c>
      <c r="B87" s="36"/>
      <c r="C87" s="37"/>
      <c r="D87" s="37"/>
      <c r="E87" s="31" t="s">
        <v>988</v>
      </c>
      <c r="F87" s="37"/>
      <c r="G87" s="37"/>
      <c r="H87" s="37"/>
      <c r="I87" s="37"/>
      <c r="J87" s="38"/>
    </row>
    <row r="88">
      <c r="A88" s="29" t="s">
        <v>32</v>
      </c>
      <c r="B88" s="36"/>
      <c r="C88" s="37"/>
      <c r="D88" s="37"/>
      <c r="E88" s="39" t="s">
        <v>989</v>
      </c>
      <c r="F88" s="37"/>
      <c r="G88" s="37"/>
      <c r="H88" s="37"/>
      <c r="I88" s="37"/>
      <c r="J88" s="38"/>
    </row>
    <row r="89" ht="302.4">
      <c r="A89" s="29" t="s">
        <v>34</v>
      </c>
      <c r="B89" s="36"/>
      <c r="C89" s="37"/>
      <c r="D89" s="37"/>
      <c r="E89" s="31" t="s">
        <v>210</v>
      </c>
      <c r="F89" s="37"/>
      <c r="G89" s="37"/>
      <c r="H89" s="37"/>
      <c r="I89" s="37"/>
      <c r="J89" s="38"/>
    </row>
    <row r="90">
      <c r="A90" s="29" t="s">
        <v>25</v>
      </c>
      <c r="B90" s="29">
        <v>21</v>
      </c>
      <c r="C90" s="30" t="s">
        <v>220</v>
      </c>
      <c r="D90" s="29" t="s">
        <v>27</v>
      </c>
      <c r="E90" s="31" t="s">
        <v>221</v>
      </c>
      <c r="F90" s="32" t="s">
        <v>126</v>
      </c>
      <c r="G90" s="33">
        <v>6.4500000000000002</v>
      </c>
      <c r="H90" s="34">
        <v>0</v>
      </c>
      <c r="I90" s="34">
        <f>ROUND(G90*H90,P4)</f>
        <v>0</v>
      </c>
      <c r="J90" s="29"/>
      <c r="O90" s="35">
        <f>I90*0.21</f>
        <v>0</v>
      </c>
      <c r="P90">
        <v>3</v>
      </c>
    </row>
    <row r="91" ht="43.2">
      <c r="A91" s="29" t="s">
        <v>30</v>
      </c>
      <c r="B91" s="36"/>
      <c r="C91" s="37"/>
      <c r="D91" s="37"/>
      <c r="E91" s="31" t="s">
        <v>885</v>
      </c>
      <c r="F91" s="37"/>
      <c r="G91" s="37"/>
      <c r="H91" s="37"/>
      <c r="I91" s="37"/>
      <c r="J91" s="38"/>
    </row>
    <row r="92" ht="28.8">
      <c r="A92" s="29" t="s">
        <v>32</v>
      </c>
      <c r="B92" s="36"/>
      <c r="C92" s="37"/>
      <c r="D92" s="37"/>
      <c r="E92" s="39" t="s">
        <v>990</v>
      </c>
      <c r="F92" s="37"/>
      <c r="G92" s="37"/>
      <c r="H92" s="37"/>
      <c r="I92" s="37"/>
      <c r="J92" s="38"/>
    </row>
    <row r="93" ht="388.8">
      <c r="A93" s="29" t="s">
        <v>34</v>
      </c>
      <c r="B93" s="36"/>
      <c r="C93" s="37"/>
      <c r="D93" s="37"/>
      <c r="E93" s="31" t="s">
        <v>224</v>
      </c>
      <c r="F93" s="37"/>
      <c r="G93" s="37"/>
      <c r="H93" s="37"/>
      <c r="I93" s="37"/>
      <c r="J93" s="38"/>
    </row>
    <row r="94">
      <c r="A94" s="29" t="s">
        <v>25</v>
      </c>
      <c r="B94" s="29">
        <v>22</v>
      </c>
      <c r="C94" s="30" t="s">
        <v>225</v>
      </c>
      <c r="D94" s="29" t="s">
        <v>27</v>
      </c>
      <c r="E94" s="31" t="s">
        <v>226</v>
      </c>
      <c r="F94" s="32" t="s">
        <v>109</v>
      </c>
      <c r="G94" s="33">
        <v>390.01400000000001</v>
      </c>
      <c r="H94" s="34">
        <v>0</v>
      </c>
      <c r="I94" s="34">
        <f>ROUND(G94*H94,P4)</f>
        <v>0</v>
      </c>
      <c r="J94" s="29"/>
      <c r="O94" s="35">
        <f>I94*0.21</f>
        <v>0</v>
      </c>
      <c r="P94">
        <v>3</v>
      </c>
    </row>
    <row r="95" ht="28.8">
      <c r="A95" s="29" t="s">
        <v>30</v>
      </c>
      <c r="B95" s="36"/>
      <c r="C95" s="37"/>
      <c r="D95" s="37"/>
      <c r="E95" s="31" t="s">
        <v>887</v>
      </c>
      <c r="F95" s="37"/>
      <c r="G95" s="37"/>
      <c r="H95" s="37"/>
      <c r="I95" s="37"/>
      <c r="J95" s="38"/>
    </row>
    <row r="96" ht="43.2">
      <c r="A96" s="29" t="s">
        <v>32</v>
      </c>
      <c r="B96" s="36"/>
      <c r="C96" s="37"/>
      <c r="D96" s="37"/>
      <c r="E96" s="39" t="s">
        <v>991</v>
      </c>
      <c r="F96" s="37"/>
      <c r="G96" s="37"/>
      <c r="H96" s="37"/>
      <c r="I96" s="37"/>
      <c r="J96" s="38"/>
    </row>
    <row r="97" ht="72">
      <c r="A97" s="29" t="s">
        <v>34</v>
      </c>
      <c r="B97" s="36"/>
      <c r="C97" s="37"/>
      <c r="D97" s="37"/>
      <c r="E97" s="31" t="s">
        <v>229</v>
      </c>
      <c r="F97" s="37"/>
      <c r="G97" s="37"/>
      <c r="H97" s="37"/>
      <c r="I97" s="37"/>
      <c r="J97" s="38"/>
    </row>
    <row r="98">
      <c r="A98" s="29" t="s">
        <v>25</v>
      </c>
      <c r="B98" s="29">
        <v>23</v>
      </c>
      <c r="C98" s="30" t="s">
        <v>230</v>
      </c>
      <c r="D98" s="29" t="s">
        <v>27</v>
      </c>
      <c r="E98" s="31" t="s">
        <v>231</v>
      </c>
      <c r="F98" s="32" t="s">
        <v>126</v>
      </c>
      <c r="G98" s="33">
        <v>11.393000000000001</v>
      </c>
      <c r="H98" s="34">
        <v>0</v>
      </c>
      <c r="I98" s="34">
        <f>ROUND(G98*H98,P4)</f>
        <v>0</v>
      </c>
      <c r="J98" s="29"/>
      <c r="O98" s="35">
        <f>I98*0.21</f>
        <v>0</v>
      </c>
      <c r="P98">
        <v>3</v>
      </c>
    </row>
    <row r="99" ht="28.8">
      <c r="A99" s="29" t="s">
        <v>30</v>
      </c>
      <c r="B99" s="36"/>
      <c r="C99" s="37"/>
      <c r="D99" s="37"/>
      <c r="E99" s="31" t="s">
        <v>889</v>
      </c>
      <c r="F99" s="37"/>
      <c r="G99" s="37"/>
      <c r="H99" s="37"/>
      <c r="I99" s="37"/>
      <c r="J99" s="38"/>
    </row>
    <row r="100" ht="72">
      <c r="A100" s="29" t="s">
        <v>32</v>
      </c>
      <c r="B100" s="36"/>
      <c r="C100" s="37"/>
      <c r="D100" s="37"/>
      <c r="E100" s="39" t="s">
        <v>992</v>
      </c>
      <c r="F100" s="37"/>
      <c r="G100" s="37"/>
      <c r="H100" s="37"/>
      <c r="I100" s="37"/>
      <c r="J100" s="38"/>
    </row>
    <row r="101" ht="43.2">
      <c r="A101" s="29" t="s">
        <v>34</v>
      </c>
      <c r="B101" s="36"/>
      <c r="C101" s="37"/>
      <c r="D101" s="37"/>
      <c r="E101" s="31" t="s">
        <v>234</v>
      </c>
      <c r="F101" s="37"/>
      <c r="G101" s="37"/>
      <c r="H101" s="37"/>
      <c r="I101" s="37"/>
      <c r="J101" s="38"/>
    </row>
    <row r="102">
      <c r="A102" s="29" t="s">
        <v>25</v>
      </c>
      <c r="B102" s="29">
        <v>24</v>
      </c>
      <c r="C102" s="30" t="s">
        <v>235</v>
      </c>
      <c r="D102" s="29" t="s">
        <v>27</v>
      </c>
      <c r="E102" s="31" t="s">
        <v>236</v>
      </c>
      <c r="F102" s="32" t="s">
        <v>109</v>
      </c>
      <c r="G102" s="33">
        <v>75.953999999999994</v>
      </c>
      <c r="H102" s="34">
        <v>0</v>
      </c>
      <c r="I102" s="34">
        <f>ROUND(G102*H102,P4)</f>
        <v>0</v>
      </c>
      <c r="J102" s="29"/>
      <c r="O102" s="35">
        <f>I102*0.21</f>
        <v>0</v>
      </c>
      <c r="P102">
        <v>3</v>
      </c>
    </row>
    <row r="103" ht="28.8">
      <c r="A103" s="29" t="s">
        <v>30</v>
      </c>
      <c r="B103" s="36"/>
      <c r="C103" s="37"/>
      <c r="D103" s="37"/>
      <c r="E103" s="31" t="s">
        <v>891</v>
      </c>
      <c r="F103" s="37"/>
      <c r="G103" s="37"/>
      <c r="H103" s="37"/>
      <c r="I103" s="37"/>
      <c r="J103" s="38"/>
    </row>
    <row r="104" ht="43.2">
      <c r="A104" s="29" t="s">
        <v>32</v>
      </c>
      <c r="B104" s="36"/>
      <c r="C104" s="37"/>
      <c r="D104" s="37"/>
      <c r="E104" s="39" t="s">
        <v>993</v>
      </c>
      <c r="F104" s="37"/>
      <c r="G104" s="37"/>
      <c r="H104" s="37"/>
      <c r="I104" s="37"/>
      <c r="J104" s="38"/>
    </row>
    <row r="105" ht="72">
      <c r="A105" s="29" t="s">
        <v>34</v>
      </c>
      <c r="B105" s="36"/>
      <c r="C105" s="37"/>
      <c r="D105" s="37"/>
      <c r="E105" s="31" t="s">
        <v>239</v>
      </c>
      <c r="F105" s="37"/>
      <c r="G105" s="37"/>
      <c r="H105" s="37"/>
      <c r="I105" s="37"/>
      <c r="J105" s="38"/>
    </row>
    <row r="106">
      <c r="A106" s="29" t="s">
        <v>25</v>
      </c>
      <c r="B106" s="29">
        <v>25</v>
      </c>
      <c r="C106" s="30" t="s">
        <v>240</v>
      </c>
      <c r="D106" s="29" t="s">
        <v>27</v>
      </c>
      <c r="E106" s="31" t="s">
        <v>241</v>
      </c>
      <c r="F106" s="32" t="s">
        <v>109</v>
      </c>
      <c r="G106" s="33">
        <v>75.953999999999994</v>
      </c>
      <c r="H106" s="34">
        <v>0</v>
      </c>
      <c r="I106" s="34">
        <f>ROUND(G106*H106,P4)</f>
        <v>0</v>
      </c>
      <c r="J106" s="29"/>
      <c r="O106" s="35">
        <f>I106*0.21</f>
        <v>0</v>
      </c>
      <c r="P106">
        <v>3</v>
      </c>
    </row>
    <row r="107" ht="28.8">
      <c r="A107" s="29" t="s">
        <v>30</v>
      </c>
      <c r="B107" s="36"/>
      <c r="C107" s="37"/>
      <c r="D107" s="37"/>
      <c r="E107" s="31" t="s">
        <v>893</v>
      </c>
      <c r="F107" s="37"/>
      <c r="G107" s="37"/>
      <c r="H107" s="37"/>
      <c r="I107" s="37"/>
      <c r="J107" s="38"/>
    </row>
    <row r="108" ht="43.2">
      <c r="A108" s="29" t="s">
        <v>32</v>
      </c>
      <c r="B108" s="36"/>
      <c r="C108" s="37"/>
      <c r="D108" s="37"/>
      <c r="E108" s="39" t="s">
        <v>993</v>
      </c>
      <c r="F108" s="37"/>
      <c r="G108" s="37"/>
      <c r="H108" s="37"/>
      <c r="I108" s="37"/>
      <c r="J108" s="38"/>
    </row>
    <row r="109" ht="86.4">
      <c r="A109" s="29" t="s">
        <v>34</v>
      </c>
      <c r="B109" s="36"/>
      <c r="C109" s="37"/>
      <c r="D109" s="37"/>
      <c r="E109" s="31" t="s">
        <v>243</v>
      </c>
      <c r="F109" s="37"/>
      <c r="G109" s="37"/>
      <c r="H109" s="37"/>
      <c r="I109" s="37"/>
      <c r="J109" s="38"/>
    </row>
    <row r="110">
      <c r="A110" s="23" t="s">
        <v>22</v>
      </c>
      <c r="B110" s="24"/>
      <c r="C110" s="25" t="s">
        <v>271</v>
      </c>
      <c r="D110" s="26"/>
      <c r="E110" s="23" t="s">
        <v>272</v>
      </c>
      <c r="F110" s="26"/>
      <c r="G110" s="26"/>
      <c r="H110" s="26"/>
      <c r="I110" s="27">
        <f>SUMIFS(I111:I118,A111:A118,"P")</f>
        <v>0</v>
      </c>
      <c r="J110" s="28"/>
    </row>
    <row r="111">
      <c r="A111" s="29" t="s">
        <v>25</v>
      </c>
      <c r="B111" s="29">
        <v>26</v>
      </c>
      <c r="C111" s="30" t="s">
        <v>277</v>
      </c>
      <c r="D111" s="29" t="s">
        <v>27</v>
      </c>
      <c r="E111" s="31" t="s">
        <v>278</v>
      </c>
      <c r="F111" s="32" t="s">
        <v>126</v>
      </c>
      <c r="G111" s="33">
        <v>6.4130000000000003</v>
      </c>
      <c r="H111" s="34">
        <v>0</v>
      </c>
      <c r="I111" s="34">
        <f>ROUND(G111*H111,P4)</f>
        <v>0</v>
      </c>
      <c r="J111" s="29"/>
      <c r="O111" s="35">
        <f>I111*0.21</f>
        <v>0</v>
      </c>
      <c r="P111">
        <v>3</v>
      </c>
    </row>
    <row r="112" ht="28.8">
      <c r="A112" s="29" t="s">
        <v>30</v>
      </c>
      <c r="B112" s="36"/>
      <c r="C112" s="37"/>
      <c r="D112" s="37"/>
      <c r="E112" s="31" t="s">
        <v>904</v>
      </c>
      <c r="F112" s="37"/>
      <c r="G112" s="37"/>
      <c r="H112" s="37"/>
      <c r="I112" s="37"/>
      <c r="J112" s="38"/>
    </row>
    <row r="113">
      <c r="A113" s="29" t="s">
        <v>32</v>
      </c>
      <c r="B113" s="36"/>
      <c r="C113" s="37"/>
      <c r="D113" s="37"/>
      <c r="E113" s="39" t="s">
        <v>994</v>
      </c>
      <c r="F113" s="37"/>
      <c r="G113" s="37"/>
      <c r="H113" s="37"/>
      <c r="I113" s="37"/>
      <c r="J113" s="38"/>
    </row>
    <row r="114" ht="100.8">
      <c r="A114" s="29" t="s">
        <v>34</v>
      </c>
      <c r="B114" s="36"/>
      <c r="C114" s="37"/>
      <c r="D114" s="37"/>
      <c r="E114" s="31" t="s">
        <v>263</v>
      </c>
      <c r="F114" s="37"/>
      <c r="G114" s="37"/>
      <c r="H114" s="37"/>
      <c r="I114" s="37"/>
      <c r="J114" s="38"/>
    </row>
    <row r="115">
      <c r="A115" s="29" t="s">
        <v>25</v>
      </c>
      <c r="B115" s="29">
        <v>27</v>
      </c>
      <c r="C115" s="30" t="s">
        <v>282</v>
      </c>
      <c r="D115" s="29" t="s">
        <v>27</v>
      </c>
      <c r="E115" s="31" t="s">
        <v>283</v>
      </c>
      <c r="F115" s="32" t="s">
        <v>126</v>
      </c>
      <c r="G115" s="33">
        <v>1.29</v>
      </c>
      <c r="H115" s="34">
        <v>0</v>
      </c>
      <c r="I115" s="34">
        <f>ROUND(G115*H115,P4)</f>
        <v>0</v>
      </c>
      <c r="J115" s="29"/>
      <c r="O115" s="35">
        <f>I115*0.21</f>
        <v>0</v>
      </c>
      <c r="P115">
        <v>3</v>
      </c>
    </row>
    <row r="116" ht="28.8">
      <c r="A116" s="29" t="s">
        <v>30</v>
      </c>
      <c r="B116" s="36"/>
      <c r="C116" s="37"/>
      <c r="D116" s="37"/>
      <c r="E116" s="31" t="s">
        <v>904</v>
      </c>
      <c r="F116" s="37"/>
      <c r="G116" s="37"/>
      <c r="H116" s="37"/>
      <c r="I116" s="37"/>
      <c r="J116" s="38"/>
    </row>
    <row r="117">
      <c r="A117" s="29" t="s">
        <v>32</v>
      </c>
      <c r="B117" s="36"/>
      <c r="C117" s="37"/>
      <c r="D117" s="37"/>
      <c r="E117" s="39" t="s">
        <v>995</v>
      </c>
      <c r="F117" s="37"/>
      <c r="G117" s="37"/>
      <c r="H117" s="37"/>
      <c r="I117" s="37"/>
      <c r="J117" s="38"/>
    </row>
    <row r="118" ht="100.8">
      <c r="A118" s="29" t="s">
        <v>34</v>
      </c>
      <c r="B118" s="36"/>
      <c r="C118" s="37"/>
      <c r="D118" s="37"/>
      <c r="E118" s="31" t="s">
        <v>263</v>
      </c>
      <c r="F118" s="37"/>
      <c r="G118" s="37"/>
      <c r="H118" s="37"/>
      <c r="I118" s="37"/>
      <c r="J118" s="38"/>
    </row>
    <row r="119">
      <c r="A119" s="23" t="s">
        <v>22</v>
      </c>
      <c r="B119" s="24"/>
      <c r="C119" s="25" t="s">
        <v>287</v>
      </c>
      <c r="D119" s="26"/>
      <c r="E119" s="23" t="s">
        <v>288</v>
      </c>
      <c r="F119" s="26"/>
      <c r="G119" s="26"/>
      <c r="H119" s="26"/>
      <c r="I119" s="27">
        <f>SUMIFS(I120:I159,A120:A159,"P")</f>
        <v>0</v>
      </c>
      <c r="J119" s="28"/>
    </row>
    <row r="120" ht="28.8">
      <c r="A120" s="29" t="s">
        <v>25</v>
      </c>
      <c r="B120" s="29">
        <v>28</v>
      </c>
      <c r="C120" s="30" t="s">
        <v>289</v>
      </c>
      <c r="D120" s="29" t="s">
        <v>27</v>
      </c>
      <c r="E120" s="31" t="s">
        <v>290</v>
      </c>
      <c r="F120" s="32" t="s">
        <v>109</v>
      </c>
      <c r="G120" s="33">
        <v>364.01400000000001</v>
      </c>
      <c r="H120" s="34">
        <v>0</v>
      </c>
      <c r="I120" s="34">
        <f>ROUND(G120*H120,P4)</f>
        <v>0</v>
      </c>
      <c r="J120" s="29"/>
      <c r="O120" s="35">
        <f>I120*0.21</f>
        <v>0</v>
      </c>
      <c r="P120">
        <v>3</v>
      </c>
    </row>
    <row r="121">
      <c r="A121" s="29" t="s">
        <v>30</v>
      </c>
      <c r="B121" s="36"/>
      <c r="C121" s="37"/>
      <c r="D121" s="37"/>
      <c r="E121" s="31" t="s">
        <v>853</v>
      </c>
      <c r="F121" s="37"/>
      <c r="G121" s="37"/>
      <c r="H121" s="37"/>
      <c r="I121" s="37"/>
      <c r="J121" s="38"/>
    </row>
    <row r="122" ht="72">
      <c r="A122" s="29" t="s">
        <v>32</v>
      </c>
      <c r="B122" s="36"/>
      <c r="C122" s="37"/>
      <c r="D122" s="37"/>
      <c r="E122" s="39" t="s">
        <v>996</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293</v>
      </c>
      <c r="D124" s="29" t="s">
        <v>27</v>
      </c>
      <c r="E124" s="31" t="s">
        <v>294</v>
      </c>
      <c r="F124" s="32" t="s">
        <v>109</v>
      </c>
      <c r="G124" s="33">
        <v>364.01400000000001</v>
      </c>
      <c r="H124" s="34">
        <v>0</v>
      </c>
      <c r="I124" s="34">
        <f>ROUND(G124*H124,P4)</f>
        <v>0</v>
      </c>
      <c r="J124" s="29"/>
      <c r="O124" s="35">
        <f>I124*0.21</f>
        <v>0</v>
      </c>
      <c r="P124">
        <v>3</v>
      </c>
    </row>
    <row r="125" ht="28.8">
      <c r="A125" s="29" t="s">
        <v>30</v>
      </c>
      <c r="B125" s="36"/>
      <c r="C125" s="37"/>
      <c r="D125" s="37"/>
      <c r="E125" s="31" t="s">
        <v>911</v>
      </c>
      <c r="F125" s="37"/>
      <c r="G125" s="37"/>
      <c r="H125" s="37"/>
      <c r="I125" s="37"/>
      <c r="J125" s="38"/>
    </row>
    <row r="126" ht="43.2">
      <c r="A126" s="29" t="s">
        <v>32</v>
      </c>
      <c r="B126" s="36"/>
      <c r="C126" s="37"/>
      <c r="D126" s="37"/>
      <c r="E126" s="39" t="s">
        <v>997</v>
      </c>
      <c r="F126" s="37"/>
      <c r="G126" s="37"/>
      <c r="H126" s="37"/>
      <c r="I126" s="37"/>
      <c r="J126" s="38"/>
    </row>
    <row r="127" ht="86.4">
      <c r="A127" s="29" t="s">
        <v>34</v>
      </c>
      <c r="B127" s="36"/>
      <c r="C127" s="37"/>
      <c r="D127" s="37"/>
      <c r="E127" s="31" t="s">
        <v>292</v>
      </c>
      <c r="F127" s="37"/>
      <c r="G127" s="37"/>
      <c r="H127" s="37"/>
      <c r="I127" s="37"/>
      <c r="J127" s="38"/>
    </row>
    <row r="128">
      <c r="A128" s="29" t="s">
        <v>25</v>
      </c>
      <c r="B128" s="29">
        <v>30</v>
      </c>
      <c r="C128" s="30" t="s">
        <v>297</v>
      </c>
      <c r="D128" s="29" t="s">
        <v>27</v>
      </c>
      <c r="E128" s="31" t="s">
        <v>298</v>
      </c>
      <c r="F128" s="32" t="s">
        <v>109</v>
      </c>
      <c r="G128" s="33">
        <v>20.199999999999999</v>
      </c>
      <c r="H128" s="34">
        <v>0</v>
      </c>
      <c r="I128" s="34">
        <f>ROUND(G128*H128,P4)</f>
        <v>0</v>
      </c>
      <c r="J128" s="29"/>
      <c r="O128" s="35">
        <f>I128*0.21</f>
        <v>0</v>
      </c>
      <c r="P128">
        <v>3</v>
      </c>
    </row>
    <row r="129" ht="57.6">
      <c r="A129" s="29" t="s">
        <v>30</v>
      </c>
      <c r="B129" s="36"/>
      <c r="C129" s="37"/>
      <c r="D129" s="37"/>
      <c r="E129" s="31" t="s">
        <v>913</v>
      </c>
      <c r="F129" s="37"/>
      <c r="G129" s="37"/>
      <c r="H129" s="37"/>
      <c r="I129" s="37"/>
      <c r="J129" s="38"/>
    </row>
    <row r="130" ht="28.8">
      <c r="A130" s="29" t="s">
        <v>32</v>
      </c>
      <c r="B130" s="36"/>
      <c r="C130" s="37"/>
      <c r="D130" s="37"/>
      <c r="E130" s="39" t="s">
        <v>998</v>
      </c>
      <c r="F130" s="37"/>
      <c r="G130" s="37"/>
      <c r="H130" s="37"/>
      <c r="I130" s="37"/>
      <c r="J130" s="38"/>
    </row>
    <row r="131" ht="115.2">
      <c r="A131" s="29" t="s">
        <v>34</v>
      </c>
      <c r="B131" s="36"/>
      <c r="C131" s="37"/>
      <c r="D131" s="37"/>
      <c r="E131" s="31" t="s">
        <v>301</v>
      </c>
      <c r="F131" s="37"/>
      <c r="G131" s="37"/>
      <c r="H131" s="37"/>
      <c r="I131" s="37"/>
      <c r="J131" s="38"/>
    </row>
    <row r="132">
      <c r="A132" s="29" t="s">
        <v>25</v>
      </c>
      <c r="B132" s="29">
        <v>31</v>
      </c>
      <c r="C132" s="30" t="s">
        <v>302</v>
      </c>
      <c r="D132" s="29" t="s">
        <v>27</v>
      </c>
      <c r="E132" s="31" t="s">
        <v>303</v>
      </c>
      <c r="F132" s="32" t="s">
        <v>109</v>
      </c>
      <c r="G132" s="33">
        <v>364.01400000000001</v>
      </c>
      <c r="H132" s="34">
        <v>0</v>
      </c>
      <c r="I132" s="34">
        <f>ROUND(G132*H132,P4)</f>
        <v>0</v>
      </c>
      <c r="J132" s="29"/>
      <c r="O132" s="35">
        <f>I132*0.21</f>
        <v>0</v>
      </c>
      <c r="P132">
        <v>3</v>
      </c>
    </row>
    <row r="133" ht="43.2">
      <c r="A133" s="29" t="s">
        <v>30</v>
      </c>
      <c r="B133" s="36"/>
      <c r="C133" s="37"/>
      <c r="D133" s="37"/>
      <c r="E133" s="31" t="s">
        <v>915</v>
      </c>
      <c r="F133" s="37"/>
      <c r="G133" s="37"/>
      <c r="H133" s="37"/>
      <c r="I133" s="37"/>
      <c r="J133" s="38"/>
    </row>
    <row r="134" ht="72">
      <c r="A134" s="29" t="s">
        <v>32</v>
      </c>
      <c r="B134" s="36"/>
      <c r="C134" s="37"/>
      <c r="D134" s="37"/>
      <c r="E134" s="39" t="s">
        <v>996</v>
      </c>
      <c r="F134" s="37"/>
      <c r="G134" s="37"/>
      <c r="H134" s="37"/>
      <c r="I134" s="37"/>
      <c r="J134" s="38"/>
    </row>
    <row r="135" ht="115.2">
      <c r="A135" s="29" t="s">
        <v>34</v>
      </c>
      <c r="B135" s="36"/>
      <c r="C135" s="37"/>
      <c r="D135" s="37"/>
      <c r="E135" s="31" t="s">
        <v>306</v>
      </c>
      <c r="F135" s="37"/>
      <c r="G135" s="37"/>
      <c r="H135" s="37"/>
      <c r="I135" s="37"/>
      <c r="J135" s="38"/>
    </row>
    <row r="136">
      <c r="A136" s="29" t="s">
        <v>25</v>
      </c>
      <c r="B136" s="29">
        <v>32</v>
      </c>
      <c r="C136" s="30" t="s">
        <v>307</v>
      </c>
      <c r="D136" s="29" t="s">
        <v>27</v>
      </c>
      <c r="E136" s="31" t="s">
        <v>308</v>
      </c>
      <c r="F136" s="32" t="s">
        <v>109</v>
      </c>
      <c r="G136" s="33">
        <v>752.02800000000002</v>
      </c>
      <c r="H136" s="34">
        <v>0</v>
      </c>
      <c r="I136" s="34">
        <f>ROUND(G136*H136,P4)</f>
        <v>0</v>
      </c>
      <c r="J136" s="29"/>
      <c r="O136" s="35">
        <f>I136*0.21</f>
        <v>0</v>
      </c>
      <c r="P136">
        <v>3</v>
      </c>
    </row>
    <row r="137" ht="43.2">
      <c r="A137" s="29" t="s">
        <v>30</v>
      </c>
      <c r="B137" s="36"/>
      <c r="C137" s="37"/>
      <c r="D137" s="37"/>
      <c r="E137" s="31" t="s">
        <v>917</v>
      </c>
      <c r="F137" s="37"/>
      <c r="G137" s="37"/>
      <c r="H137" s="37"/>
      <c r="I137" s="37"/>
      <c r="J137" s="38"/>
    </row>
    <row r="138" ht="43.2">
      <c r="A138" s="29" t="s">
        <v>32</v>
      </c>
      <c r="B138" s="36"/>
      <c r="C138" s="37"/>
      <c r="D138" s="37"/>
      <c r="E138" s="39" t="s">
        <v>999</v>
      </c>
      <c r="F138" s="37"/>
      <c r="G138" s="37"/>
      <c r="H138" s="37"/>
      <c r="I138" s="37"/>
      <c r="J138" s="38"/>
    </row>
    <row r="139" ht="115.2">
      <c r="A139" s="29" t="s">
        <v>34</v>
      </c>
      <c r="B139" s="36"/>
      <c r="C139" s="37"/>
      <c r="D139" s="37"/>
      <c r="E139" s="31" t="s">
        <v>306</v>
      </c>
      <c r="F139" s="37"/>
      <c r="G139" s="37"/>
      <c r="H139" s="37"/>
      <c r="I139" s="37"/>
      <c r="J139" s="38"/>
    </row>
    <row r="140">
      <c r="A140" s="29" t="s">
        <v>25</v>
      </c>
      <c r="B140" s="29">
        <v>33</v>
      </c>
      <c r="C140" s="30" t="s">
        <v>315</v>
      </c>
      <c r="D140" s="29" t="s">
        <v>27</v>
      </c>
      <c r="E140" s="31" t="s">
        <v>316</v>
      </c>
      <c r="F140" s="32" t="s">
        <v>109</v>
      </c>
      <c r="G140" s="33">
        <v>388.01400000000001</v>
      </c>
      <c r="H140" s="34">
        <v>0</v>
      </c>
      <c r="I140" s="34">
        <f>ROUND(G140*H140,P4)</f>
        <v>0</v>
      </c>
      <c r="J140" s="29"/>
      <c r="O140" s="35">
        <f>I140*0.21</f>
        <v>0</v>
      </c>
      <c r="P140">
        <v>3</v>
      </c>
    </row>
    <row r="141" ht="43.2">
      <c r="A141" s="29" t="s">
        <v>30</v>
      </c>
      <c r="B141" s="36"/>
      <c r="C141" s="37"/>
      <c r="D141" s="37"/>
      <c r="E141" s="31" t="s">
        <v>919</v>
      </c>
      <c r="F141" s="37"/>
      <c r="G141" s="37"/>
      <c r="H141" s="37"/>
      <c r="I141" s="37"/>
      <c r="J141" s="38"/>
    </row>
    <row r="142" ht="100.8">
      <c r="A142" s="29" t="s">
        <v>32</v>
      </c>
      <c r="B142" s="36"/>
      <c r="C142" s="37"/>
      <c r="D142" s="37"/>
      <c r="E142" s="39" t="s">
        <v>1000</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320</v>
      </c>
      <c r="D144" s="29" t="s">
        <v>27</v>
      </c>
      <c r="E144" s="31" t="s">
        <v>321</v>
      </c>
      <c r="F144" s="32" t="s">
        <v>109</v>
      </c>
      <c r="G144" s="33">
        <v>364.01400000000001</v>
      </c>
      <c r="H144" s="34">
        <v>0</v>
      </c>
      <c r="I144" s="34">
        <f>ROUND(G144*H144,P4)</f>
        <v>0</v>
      </c>
      <c r="J144" s="29"/>
      <c r="O144" s="35">
        <f>I144*0.21</f>
        <v>0</v>
      </c>
      <c r="P144">
        <v>3</v>
      </c>
    </row>
    <row r="145" ht="28.8">
      <c r="A145" s="29" t="s">
        <v>30</v>
      </c>
      <c r="B145" s="36"/>
      <c r="C145" s="37"/>
      <c r="D145" s="37"/>
      <c r="E145" s="31" t="s">
        <v>921</v>
      </c>
      <c r="F145" s="37"/>
      <c r="G145" s="37"/>
      <c r="H145" s="37"/>
      <c r="I145" s="37"/>
      <c r="J145" s="38"/>
    </row>
    <row r="146" ht="86.4">
      <c r="A146" s="29" t="s">
        <v>32</v>
      </c>
      <c r="B146" s="36"/>
      <c r="C146" s="37"/>
      <c r="D146" s="37"/>
      <c r="E146" s="39" t="s">
        <v>1001</v>
      </c>
      <c r="F146" s="37"/>
      <c r="G146" s="37"/>
      <c r="H146" s="37"/>
      <c r="I146" s="37"/>
      <c r="J146" s="38"/>
    </row>
    <row r="147" ht="187.2">
      <c r="A147" s="29" t="s">
        <v>34</v>
      </c>
      <c r="B147" s="36"/>
      <c r="C147" s="37"/>
      <c r="D147" s="37"/>
      <c r="E147" s="31" t="s">
        <v>319</v>
      </c>
      <c r="F147" s="37"/>
      <c r="G147" s="37"/>
      <c r="H147" s="37"/>
      <c r="I147" s="37"/>
      <c r="J147" s="38"/>
    </row>
    <row r="148">
      <c r="A148" s="29" t="s">
        <v>25</v>
      </c>
      <c r="B148" s="29">
        <v>35</v>
      </c>
      <c r="C148" s="30" t="s">
        <v>517</v>
      </c>
      <c r="D148" s="29" t="s">
        <v>27</v>
      </c>
      <c r="E148" s="31" t="s">
        <v>518</v>
      </c>
      <c r="F148" s="32" t="s">
        <v>109</v>
      </c>
      <c r="G148" s="33">
        <v>24</v>
      </c>
      <c r="H148" s="34">
        <v>0</v>
      </c>
      <c r="I148" s="34">
        <f>ROUND(G148*H148,P4)</f>
        <v>0</v>
      </c>
      <c r="J148" s="29"/>
      <c r="O148" s="35">
        <f>I148*0.21</f>
        <v>0</v>
      </c>
      <c r="P148">
        <v>3</v>
      </c>
    </row>
    <row r="149" ht="28.8">
      <c r="A149" s="29" t="s">
        <v>30</v>
      </c>
      <c r="B149" s="36"/>
      <c r="C149" s="37"/>
      <c r="D149" s="37"/>
      <c r="E149" s="31" t="s">
        <v>1002</v>
      </c>
      <c r="F149" s="37"/>
      <c r="G149" s="37"/>
      <c r="H149" s="37"/>
      <c r="I149" s="37"/>
      <c r="J149" s="38"/>
    </row>
    <row r="150">
      <c r="A150" s="29" t="s">
        <v>32</v>
      </c>
      <c r="B150" s="36"/>
      <c r="C150" s="37"/>
      <c r="D150" s="37"/>
      <c r="E150" s="39" t="s">
        <v>1003</v>
      </c>
      <c r="F150" s="37"/>
      <c r="G150" s="37"/>
      <c r="H150" s="37"/>
      <c r="I150" s="37"/>
      <c r="J150" s="38"/>
    </row>
    <row r="151" ht="187.2">
      <c r="A151" s="29" t="s">
        <v>34</v>
      </c>
      <c r="B151" s="36"/>
      <c r="C151" s="37"/>
      <c r="D151" s="37"/>
      <c r="E151" s="31" t="s">
        <v>319</v>
      </c>
      <c r="F151" s="37"/>
      <c r="G151" s="37"/>
      <c r="H151" s="37"/>
      <c r="I151" s="37"/>
      <c r="J151" s="38"/>
    </row>
    <row r="152">
      <c r="A152" s="29" t="s">
        <v>25</v>
      </c>
      <c r="B152" s="29">
        <v>36</v>
      </c>
      <c r="C152" s="30" t="s">
        <v>324</v>
      </c>
      <c r="D152" s="29" t="s">
        <v>27</v>
      </c>
      <c r="E152" s="31" t="s">
        <v>325</v>
      </c>
      <c r="F152" s="32" t="s">
        <v>109</v>
      </c>
      <c r="G152" s="33">
        <v>364.01400000000001</v>
      </c>
      <c r="H152" s="34">
        <v>0</v>
      </c>
      <c r="I152" s="34">
        <f>ROUND(G152*H152,P4)</f>
        <v>0</v>
      </c>
      <c r="J152" s="29"/>
      <c r="O152" s="35">
        <f>I152*0.21</f>
        <v>0</v>
      </c>
      <c r="P152">
        <v>3</v>
      </c>
    </row>
    <row r="153" ht="28.8">
      <c r="A153" s="29" t="s">
        <v>30</v>
      </c>
      <c r="B153" s="36"/>
      <c r="C153" s="37"/>
      <c r="D153" s="37"/>
      <c r="E153" s="31" t="s">
        <v>923</v>
      </c>
      <c r="F153" s="37"/>
      <c r="G153" s="37"/>
      <c r="H153" s="37"/>
      <c r="I153" s="37"/>
      <c r="J153" s="38"/>
    </row>
    <row r="154" ht="72">
      <c r="A154" s="29" t="s">
        <v>32</v>
      </c>
      <c r="B154" s="36"/>
      <c r="C154" s="37"/>
      <c r="D154" s="37"/>
      <c r="E154" s="39" t="s">
        <v>996</v>
      </c>
      <c r="F154" s="37"/>
      <c r="G154" s="37"/>
      <c r="H154" s="37"/>
      <c r="I154" s="37"/>
      <c r="J154" s="38"/>
    </row>
    <row r="155" ht="187.2">
      <c r="A155" s="29" t="s">
        <v>34</v>
      </c>
      <c r="B155" s="36"/>
      <c r="C155" s="37"/>
      <c r="D155" s="37"/>
      <c r="E155" s="31" t="s">
        <v>319</v>
      </c>
      <c r="F155" s="37"/>
      <c r="G155" s="37"/>
      <c r="H155" s="37"/>
      <c r="I155" s="37"/>
      <c r="J155" s="38"/>
    </row>
    <row r="156">
      <c r="A156" s="29" t="s">
        <v>25</v>
      </c>
      <c r="B156" s="29">
        <v>37</v>
      </c>
      <c r="C156" s="30" t="s">
        <v>328</v>
      </c>
      <c r="D156" s="29" t="s">
        <v>27</v>
      </c>
      <c r="E156" s="31" t="s">
        <v>329</v>
      </c>
      <c r="F156" s="32" t="s">
        <v>109</v>
      </c>
      <c r="G156" s="33">
        <v>30</v>
      </c>
      <c r="H156" s="34">
        <v>0</v>
      </c>
      <c r="I156" s="34">
        <f>ROUND(G156*H156,P4)</f>
        <v>0</v>
      </c>
      <c r="J156" s="29"/>
      <c r="O156" s="35">
        <f>I156*0.21</f>
        <v>0</v>
      </c>
      <c r="P156">
        <v>3</v>
      </c>
    </row>
    <row r="157" ht="57.6">
      <c r="A157" s="29" t="s">
        <v>30</v>
      </c>
      <c r="B157" s="36"/>
      <c r="C157" s="37"/>
      <c r="D157" s="37"/>
      <c r="E157" s="31" t="s">
        <v>925</v>
      </c>
      <c r="F157" s="37"/>
      <c r="G157" s="37"/>
      <c r="H157" s="37"/>
      <c r="I157" s="37"/>
      <c r="J157" s="38"/>
    </row>
    <row r="158">
      <c r="A158" s="29" t="s">
        <v>32</v>
      </c>
      <c r="B158" s="36"/>
      <c r="C158" s="37"/>
      <c r="D158" s="37"/>
      <c r="E158" s="39" t="s">
        <v>1004</v>
      </c>
      <c r="F158" s="37"/>
      <c r="G158" s="37"/>
      <c r="H158" s="37"/>
      <c r="I158" s="37"/>
      <c r="J158" s="38"/>
    </row>
    <row r="159" ht="201.6">
      <c r="A159" s="29" t="s">
        <v>34</v>
      </c>
      <c r="B159" s="36"/>
      <c r="C159" s="37"/>
      <c r="D159" s="37"/>
      <c r="E159" s="31" t="s">
        <v>332</v>
      </c>
      <c r="F159" s="37"/>
      <c r="G159" s="37"/>
      <c r="H159" s="37"/>
      <c r="I159" s="37"/>
      <c r="J159" s="38"/>
    </row>
    <row r="160">
      <c r="A160" s="23" t="s">
        <v>22</v>
      </c>
      <c r="B160" s="24"/>
      <c r="C160" s="25" t="s">
        <v>338</v>
      </c>
      <c r="D160" s="26"/>
      <c r="E160" s="23" t="s">
        <v>339</v>
      </c>
      <c r="F160" s="26"/>
      <c r="G160" s="26"/>
      <c r="H160" s="26"/>
      <c r="I160" s="27">
        <f>SUMIFS(I161:I180,A161:A180,"P")</f>
        <v>0</v>
      </c>
      <c r="J160" s="28"/>
    </row>
    <row r="161">
      <c r="A161" s="29" t="s">
        <v>25</v>
      </c>
      <c r="B161" s="29">
        <v>38</v>
      </c>
      <c r="C161" s="30" t="s">
        <v>1005</v>
      </c>
      <c r="D161" s="29" t="s">
        <v>27</v>
      </c>
      <c r="E161" s="31" t="s">
        <v>1006</v>
      </c>
      <c r="F161" s="32" t="s">
        <v>145</v>
      </c>
      <c r="G161" s="33">
        <v>8</v>
      </c>
      <c r="H161" s="34">
        <v>0</v>
      </c>
      <c r="I161" s="34">
        <f>ROUND(G161*H161,P4)</f>
        <v>0</v>
      </c>
      <c r="J161" s="29"/>
      <c r="O161" s="35">
        <f>I161*0.21</f>
        <v>0</v>
      </c>
      <c r="P161">
        <v>3</v>
      </c>
    </row>
    <row r="162">
      <c r="A162" s="29" t="s">
        <v>30</v>
      </c>
      <c r="B162" s="36"/>
      <c r="C162" s="37"/>
      <c r="D162" s="37"/>
      <c r="E162" s="31" t="s">
        <v>853</v>
      </c>
      <c r="F162" s="37"/>
      <c r="G162" s="37"/>
      <c r="H162" s="37"/>
      <c r="I162" s="37"/>
      <c r="J162" s="38"/>
    </row>
    <row r="163">
      <c r="A163" s="29" t="s">
        <v>32</v>
      </c>
      <c r="B163" s="36"/>
      <c r="C163" s="37"/>
      <c r="D163" s="37"/>
      <c r="E163" s="39" t="s">
        <v>1007</v>
      </c>
      <c r="F163" s="37"/>
      <c r="G163" s="37"/>
      <c r="H163" s="37"/>
      <c r="I163" s="37"/>
      <c r="J163" s="38"/>
    </row>
    <row r="164" ht="316.8">
      <c r="A164" s="29" t="s">
        <v>34</v>
      </c>
      <c r="B164" s="36"/>
      <c r="C164" s="37"/>
      <c r="D164" s="37"/>
      <c r="E164" s="31" t="s">
        <v>1008</v>
      </c>
      <c r="F164" s="37"/>
      <c r="G164" s="37"/>
      <c r="H164" s="37"/>
      <c r="I164" s="37"/>
      <c r="J164" s="38"/>
    </row>
    <row r="165">
      <c r="A165" s="29" t="s">
        <v>25</v>
      </c>
      <c r="B165" s="29">
        <v>39</v>
      </c>
      <c r="C165" s="30" t="s">
        <v>349</v>
      </c>
      <c r="D165" s="29" t="s">
        <v>27</v>
      </c>
      <c r="E165" s="31" t="s">
        <v>350</v>
      </c>
      <c r="F165" s="32" t="s">
        <v>145</v>
      </c>
      <c r="G165" s="33">
        <v>13.5</v>
      </c>
      <c r="H165" s="34">
        <v>0</v>
      </c>
      <c r="I165" s="34">
        <f>ROUND(G165*H165,P4)</f>
        <v>0</v>
      </c>
      <c r="J165" s="29"/>
      <c r="O165" s="35">
        <f>I165*0.21</f>
        <v>0</v>
      </c>
      <c r="P165">
        <v>3</v>
      </c>
    </row>
    <row r="166">
      <c r="A166" s="29" t="s">
        <v>30</v>
      </c>
      <c r="B166" s="36"/>
      <c r="C166" s="37"/>
      <c r="D166" s="37"/>
      <c r="E166" s="31" t="s">
        <v>853</v>
      </c>
      <c r="F166" s="37"/>
      <c r="G166" s="37"/>
      <c r="H166" s="37"/>
      <c r="I166" s="37"/>
      <c r="J166" s="38"/>
    </row>
    <row r="167">
      <c r="A167" s="29" t="s">
        <v>32</v>
      </c>
      <c r="B167" s="36"/>
      <c r="C167" s="37"/>
      <c r="D167" s="37"/>
      <c r="E167" s="39" t="s">
        <v>1009</v>
      </c>
      <c r="F167" s="37"/>
      <c r="G167" s="37"/>
      <c r="H167" s="37"/>
      <c r="I167" s="37"/>
      <c r="J167" s="38"/>
    </row>
    <row r="168" ht="302.4">
      <c r="A168" s="29" t="s">
        <v>34</v>
      </c>
      <c r="B168" s="36"/>
      <c r="C168" s="37"/>
      <c r="D168" s="37"/>
      <c r="E168" s="31" t="s">
        <v>352</v>
      </c>
      <c r="F168" s="37"/>
      <c r="G168" s="37"/>
      <c r="H168" s="37"/>
      <c r="I168" s="37"/>
      <c r="J168" s="38"/>
    </row>
    <row r="169">
      <c r="A169" s="29" t="s">
        <v>25</v>
      </c>
      <c r="B169" s="29">
        <v>40</v>
      </c>
      <c r="C169" s="30" t="s">
        <v>530</v>
      </c>
      <c r="D169" s="29" t="s">
        <v>27</v>
      </c>
      <c r="E169" s="31" t="s">
        <v>531</v>
      </c>
      <c r="F169" s="32" t="s">
        <v>79</v>
      </c>
      <c r="G169" s="33">
        <v>1</v>
      </c>
      <c r="H169" s="34">
        <v>0</v>
      </c>
      <c r="I169" s="34">
        <f>ROUND(G169*H169,P4)</f>
        <v>0</v>
      </c>
      <c r="J169" s="29"/>
      <c r="O169" s="35">
        <f>I169*0.21</f>
        <v>0</v>
      </c>
      <c r="P169">
        <v>3</v>
      </c>
    </row>
    <row r="170">
      <c r="A170" s="29" t="s">
        <v>30</v>
      </c>
      <c r="B170" s="36"/>
      <c r="C170" s="37"/>
      <c r="D170" s="37"/>
      <c r="E170" s="31" t="s">
        <v>853</v>
      </c>
      <c r="F170" s="37"/>
      <c r="G170" s="37"/>
      <c r="H170" s="37"/>
      <c r="I170" s="37"/>
      <c r="J170" s="38"/>
    </row>
    <row r="171">
      <c r="A171" s="29" t="s">
        <v>32</v>
      </c>
      <c r="B171" s="36"/>
      <c r="C171" s="37"/>
      <c r="D171" s="37"/>
      <c r="E171" s="39" t="s">
        <v>1010</v>
      </c>
      <c r="F171" s="37"/>
      <c r="G171" s="37"/>
      <c r="H171" s="37"/>
      <c r="I171" s="37"/>
      <c r="J171" s="38"/>
    </row>
    <row r="172" ht="57.6">
      <c r="A172" s="29" t="s">
        <v>34</v>
      </c>
      <c r="B172" s="36"/>
      <c r="C172" s="37"/>
      <c r="D172" s="37"/>
      <c r="E172" s="31" t="s">
        <v>362</v>
      </c>
      <c r="F172" s="37"/>
      <c r="G172" s="37"/>
      <c r="H172" s="37"/>
      <c r="I172" s="37"/>
      <c r="J172" s="38"/>
    </row>
    <row r="173">
      <c r="A173" s="29" t="s">
        <v>25</v>
      </c>
      <c r="B173" s="29">
        <v>41</v>
      </c>
      <c r="C173" s="30" t="s">
        <v>535</v>
      </c>
      <c r="D173" s="29" t="s">
        <v>27</v>
      </c>
      <c r="E173" s="31" t="s">
        <v>536</v>
      </c>
      <c r="F173" s="32" t="s">
        <v>79</v>
      </c>
      <c r="G173" s="33">
        <v>1</v>
      </c>
      <c r="H173" s="34">
        <v>0</v>
      </c>
      <c r="I173" s="34">
        <f>ROUND(G173*H173,P4)</f>
        <v>0</v>
      </c>
      <c r="J173" s="29"/>
      <c r="O173" s="35">
        <f>I173*0.21</f>
        <v>0</v>
      </c>
      <c r="P173">
        <v>3</v>
      </c>
    </row>
    <row r="174">
      <c r="A174" s="29" t="s">
        <v>30</v>
      </c>
      <c r="B174" s="36"/>
      <c r="C174" s="37"/>
      <c r="D174" s="37"/>
      <c r="E174" s="31" t="s">
        <v>853</v>
      </c>
      <c r="F174" s="37"/>
      <c r="G174" s="37"/>
      <c r="H174" s="37"/>
      <c r="I174" s="37"/>
      <c r="J174" s="38"/>
    </row>
    <row r="175">
      <c r="A175" s="29" t="s">
        <v>32</v>
      </c>
      <c r="B175" s="36"/>
      <c r="C175" s="37"/>
      <c r="D175" s="37"/>
      <c r="E175" s="39" t="s">
        <v>33</v>
      </c>
      <c r="F175" s="37"/>
      <c r="G175" s="37"/>
      <c r="H175" s="37"/>
      <c r="I175" s="37"/>
      <c r="J175" s="38"/>
    </row>
    <row r="176" ht="72">
      <c r="A176" s="29" t="s">
        <v>34</v>
      </c>
      <c r="B176" s="36"/>
      <c r="C176" s="37"/>
      <c r="D176" s="37"/>
      <c r="E176" s="31" t="s">
        <v>365</v>
      </c>
      <c r="F176" s="37"/>
      <c r="G176" s="37"/>
      <c r="H176" s="37"/>
      <c r="I176" s="37"/>
      <c r="J176" s="38"/>
    </row>
    <row r="177">
      <c r="A177" s="29" t="s">
        <v>25</v>
      </c>
      <c r="B177" s="29">
        <v>42</v>
      </c>
      <c r="C177" s="30" t="s">
        <v>366</v>
      </c>
      <c r="D177" s="29" t="s">
        <v>27</v>
      </c>
      <c r="E177" s="31" t="s">
        <v>367</v>
      </c>
      <c r="F177" s="32" t="s">
        <v>79</v>
      </c>
      <c r="G177" s="33">
        <v>8</v>
      </c>
      <c r="H177" s="34">
        <v>0</v>
      </c>
      <c r="I177" s="34">
        <f>ROUND(G177*H177,P4)</f>
        <v>0</v>
      </c>
      <c r="J177" s="29"/>
      <c r="O177" s="35">
        <f>I177*0.21</f>
        <v>0</v>
      </c>
      <c r="P177">
        <v>3</v>
      </c>
    </row>
    <row r="178">
      <c r="A178" s="29" t="s">
        <v>30</v>
      </c>
      <c r="B178" s="36"/>
      <c r="C178" s="37"/>
      <c r="D178" s="37"/>
      <c r="E178" s="31" t="s">
        <v>1011</v>
      </c>
      <c r="F178" s="37"/>
      <c r="G178" s="37"/>
      <c r="H178" s="37"/>
      <c r="I178" s="37"/>
      <c r="J178" s="38"/>
    </row>
    <row r="179" ht="28.8">
      <c r="A179" s="29" t="s">
        <v>32</v>
      </c>
      <c r="B179" s="36"/>
      <c r="C179" s="37"/>
      <c r="D179" s="37"/>
      <c r="E179" s="39" t="s">
        <v>1012</v>
      </c>
      <c r="F179" s="37"/>
      <c r="G179" s="37"/>
      <c r="H179" s="37"/>
      <c r="I179" s="37"/>
      <c r="J179" s="38"/>
    </row>
    <row r="180" ht="72">
      <c r="A180" s="29" t="s">
        <v>34</v>
      </c>
      <c r="B180" s="36"/>
      <c r="C180" s="37"/>
      <c r="D180" s="37"/>
      <c r="E180" s="31" t="s">
        <v>365</v>
      </c>
      <c r="F180" s="37"/>
      <c r="G180" s="37"/>
      <c r="H180" s="37"/>
      <c r="I180" s="37"/>
      <c r="J180" s="38"/>
    </row>
    <row r="181">
      <c r="A181" s="23" t="s">
        <v>22</v>
      </c>
      <c r="B181" s="24"/>
      <c r="C181" s="25" t="s">
        <v>370</v>
      </c>
      <c r="D181" s="26"/>
      <c r="E181" s="23" t="s">
        <v>371</v>
      </c>
      <c r="F181" s="26"/>
      <c r="G181" s="26"/>
      <c r="H181" s="26"/>
      <c r="I181" s="27">
        <f>SUMIFS(I182:I193,A182:A193,"P")</f>
        <v>0</v>
      </c>
      <c r="J181" s="28"/>
    </row>
    <row r="182" ht="28.8">
      <c r="A182" s="29" t="s">
        <v>25</v>
      </c>
      <c r="B182" s="29">
        <v>43</v>
      </c>
      <c r="C182" s="30" t="s">
        <v>408</v>
      </c>
      <c r="D182" s="29" t="s">
        <v>27</v>
      </c>
      <c r="E182" s="31" t="s">
        <v>409</v>
      </c>
      <c r="F182" s="32" t="s">
        <v>109</v>
      </c>
      <c r="G182" s="33">
        <v>11.175000000000001</v>
      </c>
      <c r="H182" s="34">
        <v>0</v>
      </c>
      <c r="I182" s="34">
        <f>ROUND(G182*H182,P4)</f>
        <v>0</v>
      </c>
      <c r="J182" s="29"/>
      <c r="O182" s="35">
        <f>I182*0.21</f>
        <v>0</v>
      </c>
      <c r="P182">
        <v>3</v>
      </c>
    </row>
    <row r="183" ht="28.8">
      <c r="A183" s="29" t="s">
        <v>30</v>
      </c>
      <c r="B183" s="36"/>
      <c r="C183" s="37"/>
      <c r="D183" s="37"/>
      <c r="E183" s="31" t="s">
        <v>1013</v>
      </c>
      <c r="F183" s="37"/>
      <c r="G183" s="37"/>
      <c r="H183" s="37"/>
      <c r="I183" s="37"/>
      <c r="J183" s="38"/>
    </row>
    <row r="184">
      <c r="A184" s="29" t="s">
        <v>32</v>
      </c>
      <c r="B184" s="36"/>
      <c r="C184" s="37"/>
      <c r="D184" s="37"/>
      <c r="E184" s="39" t="s">
        <v>1014</v>
      </c>
      <c r="F184" s="37"/>
      <c r="G184" s="37"/>
      <c r="H184" s="37"/>
      <c r="I184" s="37"/>
      <c r="J184" s="38"/>
    </row>
    <row r="185" ht="72">
      <c r="A185" s="29" t="s">
        <v>34</v>
      </c>
      <c r="B185" s="36"/>
      <c r="C185" s="37"/>
      <c r="D185" s="37"/>
      <c r="E185" s="31" t="s">
        <v>412</v>
      </c>
      <c r="F185" s="37"/>
      <c r="G185" s="37"/>
      <c r="H185" s="37"/>
      <c r="I185" s="37"/>
      <c r="J185" s="38"/>
    </row>
    <row r="186">
      <c r="A186" s="29" t="s">
        <v>25</v>
      </c>
      <c r="B186" s="29">
        <v>44</v>
      </c>
      <c r="C186" s="30" t="s">
        <v>418</v>
      </c>
      <c r="D186" s="29" t="s">
        <v>27</v>
      </c>
      <c r="E186" s="31" t="s">
        <v>419</v>
      </c>
      <c r="F186" s="32" t="s">
        <v>145</v>
      </c>
      <c r="G186" s="33">
        <v>85.5</v>
      </c>
      <c r="H186" s="34">
        <v>0</v>
      </c>
      <c r="I186" s="34">
        <f>ROUND(G186*H186,P4)</f>
        <v>0</v>
      </c>
      <c r="J186" s="29"/>
      <c r="O186" s="35">
        <f>I186*0.21</f>
        <v>0</v>
      </c>
      <c r="P186">
        <v>3</v>
      </c>
    </row>
    <row r="187" ht="43.2">
      <c r="A187" s="29" t="s">
        <v>30</v>
      </c>
      <c r="B187" s="36"/>
      <c r="C187" s="37"/>
      <c r="D187" s="37"/>
      <c r="E187" s="31" t="s">
        <v>1015</v>
      </c>
      <c r="F187" s="37"/>
      <c r="G187" s="37"/>
      <c r="H187" s="37"/>
      <c r="I187" s="37"/>
      <c r="J187" s="38"/>
    </row>
    <row r="188" ht="28.8">
      <c r="A188" s="29" t="s">
        <v>32</v>
      </c>
      <c r="B188" s="36"/>
      <c r="C188" s="37"/>
      <c r="D188" s="37"/>
      <c r="E188" s="39" t="s">
        <v>1016</v>
      </c>
      <c r="F188" s="37"/>
      <c r="G188" s="37"/>
      <c r="H188" s="37"/>
      <c r="I188" s="37"/>
      <c r="J188" s="38"/>
    </row>
    <row r="189" ht="86.4">
      <c r="A189" s="29" t="s">
        <v>34</v>
      </c>
      <c r="B189" s="36"/>
      <c r="C189" s="37"/>
      <c r="D189" s="37"/>
      <c r="E189" s="31" t="s">
        <v>422</v>
      </c>
      <c r="F189" s="37"/>
      <c r="G189" s="37"/>
      <c r="H189" s="37"/>
      <c r="I189" s="37"/>
      <c r="J189" s="38"/>
    </row>
    <row r="190">
      <c r="A190" s="29" t="s">
        <v>25</v>
      </c>
      <c r="B190" s="29">
        <v>45</v>
      </c>
      <c r="C190" s="30" t="s">
        <v>435</v>
      </c>
      <c r="D190" s="29" t="s">
        <v>27</v>
      </c>
      <c r="E190" s="31" t="s">
        <v>436</v>
      </c>
      <c r="F190" s="32" t="s">
        <v>126</v>
      </c>
      <c r="G190" s="33">
        <v>0.024</v>
      </c>
      <c r="H190" s="34">
        <v>0</v>
      </c>
      <c r="I190" s="34">
        <f>ROUND(G190*H190,P4)</f>
        <v>0</v>
      </c>
      <c r="J190" s="29"/>
      <c r="O190" s="35">
        <f>I190*0.21</f>
        <v>0</v>
      </c>
      <c r="P190">
        <v>3</v>
      </c>
    </row>
    <row r="191" ht="28.8">
      <c r="A191" s="29" t="s">
        <v>30</v>
      </c>
      <c r="B191" s="36"/>
      <c r="C191" s="37"/>
      <c r="D191" s="37"/>
      <c r="E191" s="31" t="s">
        <v>1017</v>
      </c>
      <c r="F191" s="37"/>
      <c r="G191" s="37"/>
      <c r="H191" s="37"/>
      <c r="I191" s="37"/>
      <c r="J191" s="38"/>
    </row>
    <row r="192" ht="43.2">
      <c r="A192" s="29" t="s">
        <v>32</v>
      </c>
      <c r="B192" s="36"/>
      <c r="C192" s="37"/>
      <c r="D192" s="37"/>
      <c r="E192" s="39" t="s">
        <v>1018</v>
      </c>
      <c r="F192" s="37"/>
      <c r="G192" s="37"/>
      <c r="H192" s="37"/>
      <c r="I192" s="37"/>
      <c r="J192" s="38"/>
    </row>
    <row r="193" ht="86.4">
      <c r="A193" s="29" t="s">
        <v>34</v>
      </c>
      <c r="B193" s="40"/>
      <c r="C193" s="41"/>
      <c r="D193" s="41"/>
      <c r="E193" s="31" t="s">
        <v>439</v>
      </c>
      <c r="F193" s="41"/>
      <c r="G193" s="41"/>
      <c r="H193" s="41"/>
      <c r="I193" s="41"/>
      <c r="J19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1019</v>
      </c>
      <c r="I3" s="16">
        <f>SUMIFS(I8:I121,A8:A121,"SD")</f>
        <v>0</v>
      </c>
      <c r="J3" s="9"/>
      <c r="O3">
        <v>0</v>
      </c>
      <c r="P3">
        <v>2</v>
      </c>
    </row>
    <row r="4" ht="27.6">
      <c r="A4" s="10" t="s">
        <v>8</v>
      </c>
      <c r="B4" s="11" t="s">
        <v>9</v>
      </c>
      <c r="C4" s="12" t="s">
        <v>1019</v>
      </c>
      <c r="D4" s="13"/>
      <c r="E4" s="14" t="s">
        <v>546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SUMIFS(I9:I72,A9:A72,"P")</f>
        <v>0</v>
      </c>
      <c r="J8" s="28"/>
    </row>
    <row r="9" ht="28.8">
      <c r="A9" s="29" t="s">
        <v>25</v>
      </c>
      <c r="B9" s="29">
        <v>1</v>
      </c>
      <c r="C9" s="30" t="s">
        <v>130</v>
      </c>
      <c r="D9" s="29" t="s">
        <v>27</v>
      </c>
      <c r="E9" s="31" t="s">
        <v>131</v>
      </c>
      <c r="F9" s="32" t="s">
        <v>126</v>
      </c>
      <c r="G9" s="33">
        <v>57.268999999999998</v>
      </c>
      <c r="H9" s="34">
        <v>0</v>
      </c>
      <c r="I9" s="34">
        <f>ROUND(G9*H9,P4)</f>
        <v>0</v>
      </c>
      <c r="J9" s="29"/>
      <c r="O9" s="35">
        <f>I9*0.21</f>
        <v>0</v>
      </c>
      <c r="P9">
        <v>3</v>
      </c>
    </row>
    <row r="10" ht="86.4">
      <c r="A10" s="29" t="s">
        <v>30</v>
      </c>
      <c r="B10" s="36"/>
      <c r="C10" s="37"/>
      <c r="D10" s="37"/>
      <c r="E10" s="31" t="s">
        <v>1020</v>
      </c>
      <c r="F10" s="37"/>
      <c r="G10" s="37"/>
      <c r="H10" s="37"/>
      <c r="I10" s="37"/>
      <c r="J10" s="38"/>
    </row>
    <row r="11" ht="72">
      <c r="A11" s="29" t="s">
        <v>32</v>
      </c>
      <c r="B11" s="36"/>
      <c r="C11" s="37"/>
      <c r="D11" s="37"/>
      <c r="E11" s="39" t="s">
        <v>1021</v>
      </c>
      <c r="F11" s="37"/>
      <c r="G11" s="37"/>
      <c r="H11" s="37"/>
      <c r="I11" s="37"/>
      <c r="J11" s="38"/>
    </row>
    <row r="12" ht="115.2">
      <c r="A12" s="29" t="s">
        <v>34</v>
      </c>
      <c r="B12" s="36"/>
      <c r="C12" s="37"/>
      <c r="D12" s="37"/>
      <c r="E12" s="31" t="s">
        <v>134</v>
      </c>
      <c r="F12" s="37"/>
      <c r="G12" s="37"/>
      <c r="H12" s="37"/>
      <c r="I12" s="37"/>
      <c r="J12" s="38"/>
    </row>
    <row r="13">
      <c r="A13" s="29" t="s">
        <v>25</v>
      </c>
      <c r="B13" s="29">
        <v>2</v>
      </c>
      <c r="C13" s="30" t="s">
        <v>137</v>
      </c>
      <c r="D13" s="29" t="s">
        <v>27</v>
      </c>
      <c r="E13" s="31" t="s">
        <v>138</v>
      </c>
      <c r="F13" s="32" t="s">
        <v>126</v>
      </c>
      <c r="G13" s="33">
        <v>10.180999999999999</v>
      </c>
      <c r="H13" s="34">
        <v>0</v>
      </c>
      <c r="I13" s="34">
        <f>ROUND(G13*H13,P4)</f>
        <v>0</v>
      </c>
      <c r="J13" s="29"/>
      <c r="O13" s="35">
        <f>I13*0.21</f>
        <v>0</v>
      </c>
      <c r="P13">
        <v>3</v>
      </c>
    </row>
    <row r="14" ht="100.8">
      <c r="A14" s="29" t="s">
        <v>30</v>
      </c>
      <c r="B14" s="36"/>
      <c r="C14" s="37"/>
      <c r="D14" s="37"/>
      <c r="E14" s="31" t="s">
        <v>1022</v>
      </c>
      <c r="F14" s="37"/>
      <c r="G14" s="37"/>
      <c r="H14" s="37"/>
      <c r="I14" s="37"/>
      <c r="J14" s="38"/>
    </row>
    <row r="15" ht="72">
      <c r="A15" s="29" t="s">
        <v>32</v>
      </c>
      <c r="B15" s="36"/>
      <c r="C15" s="37"/>
      <c r="D15" s="37"/>
      <c r="E15" s="39" t="s">
        <v>1023</v>
      </c>
      <c r="F15" s="37"/>
      <c r="G15" s="37"/>
      <c r="H15" s="37"/>
      <c r="I15" s="37"/>
      <c r="J15" s="38"/>
    </row>
    <row r="16" ht="115.2">
      <c r="A16" s="29" t="s">
        <v>34</v>
      </c>
      <c r="B16" s="36"/>
      <c r="C16" s="37"/>
      <c r="D16" s="37"/>
      <c r="E16" s="31" t="s">
        <v>134</v>
      </c>
      <c r="F16" s="37"/>
      <c r="G16" s="37"/>
      <c r="H16" s="37"/>
      <c r="I16" s="37"/>
      <c r="J16" s="38"/>
    </row>
    <row r="17">
      <c r="A17" s="29" t="s">
        <v>25</v>
      </c>
      <c r="B17" s="29">
        <v>3</v>
      </c>
      <c r="C17" s="30" t="s">
        <v>488</v>
      </c>
      <c r="D17" s="29" t="s">
        <v>27</v>
      </c>
      <c r="E17" s="31" t="s">
        <v>489</v>
      </c>
      <c r="F17" s="32" t="s">
        <v>126</v>
      </c>
      <c r="G17" s="33">
        <v>15.272</v>
      </c>
      <c r="H17" s="34">
        <v>0</v>
      </c>
      <c r="I17" s="34">
        <f>ROUND(G17*H17,P4)</f>
        <v>0</v>
      </c>
      <c r="J17" s="29"/>
      <c r="O17" s="35">
        <f>I17*0.21</f>
        <v>0</v>
      </c>
      <c r="P17">
        <v>3</v>
      </c>
    </row>
    <row r="18" ht="72">
      <c r="A18" s="29" t="s">
        <v>30</v>
      </c>
      <c r="B18" s="36"/>
      <c r="C18" s="37"/>
      <c r="D18" s="37"/>
      <c r="E18" s="31" t="s">
        <v>1024</v>
      </c>
      <c r="F18" s="37"/>
      <c r="G18" s="37"/>
      <c r="H18" s="37"/>
      <c r="I18" s="37"/>
      <c r="J18" s="38"/>
    </row>
    <row r="19" ht="72">
      <c r="A19" s="29" t="s">
        <v>32</v>
      </c>
      <c r="B19" s="36"/>
      <c r="C19" s="37"/>
      <c r="D19" s="37"/>
      <c r="E19" s="39" t="s">
        <v>1025</v>
      </c>
      <c r="F19" s="37"/>
      <c r="G19" s="37"/>
      <c r="H19" s="37"/>
      <c r="I19" s="37"/>
      <c r="J19" s="38"/>
    </row>
    <row r="20" ht="115.2">
      <c r="A20" s="29" t="s">
        <v>34</v>
      </c>
      <c r="B20" s="36"/>
      <c r="C20" s="37"/>
      <c r="D20" s="37"/>
      <c r="E20" s="31" t="s">
        <v>134</v>
      </c>
      <c r="F20" s="37"/>
      <c r="G20" s="37"/>
      <c r="H20" s="37"/>
      <c r="I20" s="37"/>
      <c r="J20" s="38"/>
    </row>
    <row r="21">
      <c r="A21" s="29" t="s">
        <v>25</v>
      </c>
      <c r="B21" s="29">
        <v>4</v>
      </c>
      <c r="C21" s="30" t="s">
        <v>159</v>
      </c>
      <c r="D21" s="29" t="s">
        <v>27</v>
      </c>
      <c r="E21" s="31" t="s">
        <v>160</v>
      </c>
      <c r="F21" s="32" t="s">
        <v>126</v>
      </c>
      <c r="G21" s="33">
        <v>2.02</v>
      </c>
      <c r="H21" s="34">
        <v>0</v>
      </c>
      <c r="I21" s="34">
        <f>ROUND(G21*H21,P4)</f>
        <v>0</v>
      </c>
      <c r="J21" s="29"/>
      <c r="O21" s="35">
        <f>I21*0.21</f>
        <v>0</v>
      </c>
      <c r="P21">
        <v>3</v>
      </c>
    </row>
    <row r="22" ht="57.6">
      <c r="A22" s="29" t="s">
        <v>30</v>
      </c>
      <c r="B22" s="36"/>
      <c r="C22" s="37"/>
      <c r="D22" s="37"/>
      <c r="E22" s="31" t="s">
        <v>1026</v>
      </c>
      <c r="F22" s="37"/>
      <c r="G22" s="37"/>
      <c r="H22" s="37"/>
      <c r="I22" s="37"/>
      <c r="J22" s="38"/>
    </row>
    <row r="23" ht="28.8">
      <c r="A23" s="29" t="s">
        <v>32</v>
      </c>
      <c r="B23" s="36"/>
      <c r="C23" s="37"/>
      <c r="D23" s="37"/>
      <c r="E23" s="39" t="s">
        <v>1027</v>
      </c>
      <c r="F23" s="37"/>
      <c r="G23" s="37"/>
      <c r="H23" s="37"/>
      <c r="I23" s="37"/>
      <c r="J23" s="38"/>
    </row>
    <row r="24" ht="72">
      <c r="A24" s="29" t="s">
        <v>34</v>
      </c>
      <c r="B24" s="36"/>
      <c r="C24" s="37"/>
      <c r="D24" s="37"/>
      <c r="E24" s="31" t="s">
        <v>163</v>
      </c>
      <c r="F24" s="37"/>
      <c r="G24" s="37"/>
      <c r="H24" s="37"/>
      <c r="I24" s="37"/>
      <c r="J24" s="38"/>
    </row>
    <row r="25">
      <c r="A25" s="29" t="s">
        <v>25</v>
      </c>
      <c r="B25" s="29">
        <v>5</v>
      </c>
      <c r="C25" s="30" t="s">
        <v>164</v>
      </c>
      <c r="D25" s="29" t="s">
        <v>27</v>
      </c>
      <c r="E25" s="31" t="s">
        <v>165</v>
      </c>
      <c r="F25" s="32" t="s">
        <v>126</v>
      </c>
      <c r="G25" s="33">
        <v>172.839</v>
      </c>
      <c r="H25" s="34">
        <v>0</v>
      </c>
      <c r="I25" s="34">
        <f>ROUND(G25*H25,P4)</f>
        <v>0</v>
      </c>
      <c r="J25" s="29"/>
      <c r="O25" s="35">
        <f>I25*0.21</f>
        <v>0</v>
      </c>
      <c r="P25">
        <v>3</v>
      </c>
    </row>
    <row r="26" ht="72">
      <c r="A26" s="29" t="s">
        <v>30</v>
      </c>
      <c r="B26" s="36"/>
      <c r="C26" s="37"/>
      <c r="D26" s="37"/>
      <c r="E26" s="31" t="s">
        <v>1028</v>
      </c>
      <c r="F26" s="37"/>
      <c r="G26" s="37"/>
      <c r="H26" s="37"/>
      <c r="I26" s="37"/>
      <c r="J26" s="38"/>
    </row>
    <row r="27" ht="43.2">
      <c r="A27" s="29" t="s">
        <v>32</v>
      </c>
      <c r="B27" s="36"/>
      <c r="C27" s="37"/>
      <c r="D27" s="37"/>
      <c r="E27" s="39" t="s">
        <v>1029</v>
      </c>
      <c r="F27" s="37"/>
      <c r="G27" s="37"/>
      <c r="H27" s="37"/>
      <c r="I27" s="37"/>
      <c r="J27" s="38"/>
    </row>
    <row r="28" ht="409.5">
      <c r="A28" s="29" t="s">
        <v>34</v>
      </c>
      <c r="B28" s="36"/>
      <c r="C28" s="37"/>
      <c r="D28" s="37"/>
      <c r="E28" s="31" t="s">
        <v>168</v>
      </c>
      <c r="F28" s="37"/>
      <c r="G28" s="37"/>
      <c r="H28" s="37"/>
      <c r="I28" s="37"/>
      <c r="J28" s="38"/>
    </row>
    <row r="29">
      <c r="A29" s="29" t="s">
        <v>25</v>
      </c>
      <c r="B29" s="29">
        <v>6</v>
      </c>
      <c r="C29" s="30" t="s">
        <v>173</v>
      </c>
      <c r="D29" s="29" t="s">
        <v>27</v>
      </c>
      <c r="E29" s="31" t="s">
        <v>174</v>
      </c>
      <c r="F29" s="32" t="s">
        <v>126</v>
      </c>
      <c r="G29" s="33">
        <v>247.38999999999999</v>
      </c>
      <c r="H29" s="34">
        <v>0</v>
      </c>
      <c r="I29" s="34">
        <f>ROUND(G29*H29,P4)</f>
        <v>0</v>
      </c>
      <c r="J29" s="29"/>
      <c r="O29" s="35">
        <f>I29*0.21</f>
        <v>0</v>
      </c>
      <c r="P29">
        <v>3</v>
      </c>
    </row>
    <row r="30" ht="43.2">
      <c r="A30" s="29" t="s">
        <v>30</v>
      </c>
      <c r="B30" s="36"/>
      <c r="C30" s="37"/>
      <c r="D30" s="37"/>
      <c r="E30" s="31" t="s">
        <v>1030</v>
      </c>
      <c r="F30" s="37"/>
      <c r="G30" s="37"/>
      <c r="H30" s="37"/>
      <c r="I30" s="37"/>
      <c r="J30" s="38"/>
    </row>
    <row r="31" ht="43.2">
      <c r="A31" s="29" t="s">
        <v>32</v>
      </c>
      <c r="B31" s="36"/>
      <c r="C31" s="37"/>
      <c r="D31" s="37"/>
      <c r="E31" s="39" t="s">
        <v>1031</v>
      </c>
      <c r="F31" s="37"/>
      <c r="G31" s="37"/>
      <c r="H31" s="37"/>
      <c r="I31" s="37"/>
      <c r="J31" s="38"/>
    </row>
    <row r="32" ht="388.8">
      <c r="A32" s="29" t="s">
        <v>34</v>
      </c>
      <c r="B32" s="36"/>
      <c r="C32" s="37"/>
      <c r="D32" s="37"/>
      <c r="E32" s="31" t="s">
        <v>177</v>
      </c>
      <c r="F32" s="37"/>
      <c r="G32" s="37"/>
      <c r="H32" s="37"/>
      <c r="I32" s="37"/>
      <c r="J32" s="38"/>
    </row>
    <row r="33">
      <c r="A33" s="29" t="s">
        <v>25</v>
      </c>
      <c r="B33" s="29">
        <v>7</v>
      </c>
      <c r="C33" s="30" t="s">
        <v>187</v>
      </c>
      <c r="D33" s="29" t="s">
        <v>27</v>
      </c>
      <c r="E33" s="31" t="s">
        <v>188</v>
      </c>
      <c r="F33" s="32" t="s">
        <v>126</v>
      </c>
      <c r="G33" s="33">
        <v>7.5</v>
      </c>
      <c r="H33" s="34">
        <v>0</v>
      </c>
      <c r="I33" s="34">
        <f>ROUND(G33*H33,P4)</f>
        <v>0</v>
      </c>
      <c r="J33" s="29"/>
      <c r="O33" s="35">
        <f>I33*0.21</f>
        <v>0</v>
      </c>
      <c r="P33">
        <v>3</v>
      </c>
    </row>
    <row r="34" ht="43.2">
      <c r="A34" s="29" t="s">
        <v>30</v>
      </c>
      <c r="B34" s="36"/>
      <c r="C34" s="37"/>
      <c r="D34" s="37"/>
      <c r="E34" s="31" t="s">
        <v>1032</v>
      </c>
      <c r="F34" s="37"/>
      <c r="G34" s="37"/>
      <c r="H34" s="37"/>
      <c r="I34" s="37"/>
      <c r="J34" s="38"/>
    </row>
    <row r="35" ht="28.8">
      <c r="A35" s="29" t="s">
        <v>32</v>
      </c>
      <c r="B35" s="36"/>
      <c r="C35" s="37"/>
      <c r="D35" s="37"/>
      <c r="E35" s="39" t="s">
        <v>1033</v>
      </c>
      <c r="F35" s="37"/>
      <c r="G35" s="37"/>
      <c r="H35" s="37"/>
      <c r="I35" s="37"/>
      <c r="J35" s="38"/>
    </row>
    <row r="36" ht="409.5">
      <c r="A36" s="29" t="s">
        <v>34</v>
      </c>
      <c r="B36" s="36"/>
      <c r="C36" s="37"/>
      <c r="D36" s="37"/>
      <c r="E36" s="31" t="s">
        <v>191</v>
      </c>
      <c r="F36" s="37"/>
      <c r="G36" s="37"/>
      <c r="H36" s="37"/>
      <c r="I36" s="37"/>
      <c r="J36" s="38"/>
    </row>
    <row r="37">
      <c r="A37" s="29" t="s">
        <v>25</v>
      </c>
      <c r="B37" s="29">
        <v>8</v>
      </c>
      <c r="C37" s="30" t="s">
        <v>192</v>
      </c>
      <c r="D37" s="29" t="s">
        <v>27</v>
      </c>
      <c r="E37" s="31" t="s">
        <v>193</v>
      </c>
      <c r="F37" s="32" t="s">
        <v>126</v>
      </c>
      <c r="G37" s="33">
        <v>189</v>
      </c>
      <c r="H37" s="34">
        <v>0</v>
      </c>
      <c r="I37" s="34">
        <f>ROUND(G37*H37,P4)</f>
        <v>0</v>
      </c>
      <c r="J37" s="29"/>
      <c r="O37" s="35">
        <f>I37*0.21</f>
        <v>0</v>
      </c>
      <c r="P37">
        <v>3</v>
      </c>
    </row>
    <row r="38" ht="86.4">
      <c r="A38" s="29" t="s">
        <v>30</v>
      </c>
      <c r="B38" s="36"/>
      <c r="C38" s="37"/>
      <c r="D38" s="37"/>
      <c r="E38" s="31" t="s">
        <v>1034</v>
      </c>
      <c r="F38" s="37"/>
      <c r="G38" s="37"/>
      <c r="H38" s="37"/>
      <c r="I38" s="37"/>
      <c r="J38" s="38"/>
    </row>
    <row r="39">
      <c r="A39" s="29" t="s">
        <v>32</v>
      </c>
      <c r="B39" s="36"/>
      <c r="C39" s="37"/>
      <c r="D39" s="37"/>
      <c r="E39" s="39" t="s">
        <v>1035</v>
      </c>
      <c r="F39" s="37"/>
      <c r="G39" s="37"/>
      <c r="H39" s="37"/>
      <c r="I39" s="37"/>
      <c r="J39" s="38"/>
    </row>
    <row r="40" ht="409.5">
      <c r="A40" s="29" t="s">
        <v>34</v>
      </c>
      <c r="B40" s="36"/>
      <c r="C40" s="37"/>
      <c r="D40" s="37"/>
      <c r="E40" s="31" t="s">
        <v>191</v>
      </c>
      <c r="F40" s="37"/>
      <c r="G40" s="37"/>
      <c r="H40" s="37"/>
      <c r="I40" s="37"/>
      <c r="J40" s="38"/>
    </row>
    <row r="41">
      <c r="A41" s="29" t="s">
        <v>25</v>
      </c>
      <c r="B41" s="29">
        <v>9</v>
      </c>
      <c r="C41" s="30" t="s">
        <v>196</v>
      </c>
      <c r="D41" s="29" t="s">
        <v>27</v>
      </c>
      <c r="E41" s="31" t="s">
        <v>197</v>
      </c>
      <c r="F41" s="32" t="s">
        <v>126</v>
      </c>
      <c r="G41" s="33">
        <v>369.339</v>
      </c>
      <c r="H41" s="34">
        <v>0</v>
      </c>
      <c r="I41" s="34">
        <f>ROUND(G41*H41,P4)</f>
        <v>0</v>
      </c>
      <c r="J41" s="29"/>
      <c r="O41" s="35">
        <f>I41*0.21</f>
        <v>0</v>
      </c>
      <c r="P41">
        <v>3</v>
      </c>
    </row>
    <row r="42" ht="43.2">
      <c r="A42" s="29" t="s">
        <v>30</v>
      </c>
      <c r="B42" s="36"/>
      <c r="C42" s="37"/>
      <c r="D42" s="37"/>
      <c r="E42" s="31" t="s">
        <v>1036</v>
      </c>
      <c r="F42" s="37"/>
      <c r="G42" s="37"/>
      <c r="H42" s="37"/>
      <c r="I42" s="37"/>
      <c r="J42" s="38"/>
    </row>
    <row r="43" ht="72">
      <c r="A43" s="29" t="s">
        <v>32</v>
      </c>
      <c r="B43" s="36"/>
      <c r="C43" s="37"/>
      <c r="D43" s="37"/>
      <c r="E43" s="39" t="s">
        <v>1037</v>
      </c>
      <c r="F43" s="37"/>
      <c r="G43" s="37"/>
      <c r="H43" s="37"/>
      <c r="I43" s="37"/>
      <c r="J43" s="38"/>
    </row>
    <row r="44" ht="244.8">
      <c r="A44" s="29" t="s">
        <v>34</v>
      </c>
      <c r="B44" s="36"/>
      <c r="C44" s="37"/>
      <c r="D44" s="37"/>
      <c r="E44" s="31" t="s">
        <v>200</v>
      </c>
      <c r="F44" s="37"/>
      <c r="G44" s="37"/>
      <c r="H44" s="37"/>
      <c r="I44" s="37"/>
      <c r="J44" s="38"/>
    </row>
    <row r="45">
      <c r="A45" s="29" t="s">
        <v>25</v>
      </c>
      <c r="B45" s="29">
        <v>10</v>
      </c>
      <c r="C45" s="30" t="s">
        <v>206</v>
      </c>
      <c r="D45" s="29" t="s">
        <v>45</v>
      </c>
      <c r="E45" s="31" t="s">
        <v>207</v>
      </c>
      <c r="F45" s="32" t="s">
        <v>126</v>
      </c>
      <c r="G45" s="33">
        <v>138.59999999999999</v>
      </c>
      <c r="H45" s="34">
        <v>0</v>
      </c>
      <c r="I45" s="34">
        <f>ROUND(G45*H45,P4)</f>
        <v>0</v>
      </c>
      <c r="J45" s="29"/>
      <c r="O45" s="35">
        <f>I45*0.21</f>
        <v>0</v>
      </c>
      <c r="P45">
        <v>3</v>
      </c>
    </row>
    <row r="46" ht="43.2">
      <c r="A46" s="29" t="s">
        <v>30</v>
      </c>
      <c r="B46" s="36"/>
      <c r="C46" s="37"/>
      <c r="D46" s="37"/>
      <c r="E46" s="31" t="s">
        <v>1038</v>
      </c>
      <c r="F46" s="37"/>
      <c r="G46" s="37"/>
      <c r="H46" s="37"/>
      <c r="I46" s="37"/>
      <c r="J46" s="38"/>
    </row>
    <row r="47">
      <c r="A47" s="29" t="s">
        <v>32</v>
      </c>
      <c r="B47" s="36"/>
      <c r="C47" s="37"/>
      <c r="D47" s="37"/>
      <c r="E47" s="39" t="s">
        <v>1039</v>
      </c>
      <c r="F47" s="37"/>
      <c r="G47" s="37"/>
      <c r="H47" s="37"/>
      <c r="I47" s="37"/>
      <c r="J47" s="38"/>
    </row>
    <row r="48" ht="302.4">
      <c r="A48" s="29" t="s">
        <v>34</v>
      </c>
      <c r="B48" s="36"/>
      <c r="C48" s="37"/>
      <c r="D48" s="37"/>
      <c r="E48" s="31" t="s">
        <v>210</v>
      </c>
      <c r="F48" s="37"/>
      <c r="G48" s="37"/>
      <c r="H48" s="37"/>
      <c r="I48" s="37"/>
      <c r="J48" s="38"/>
    </row>
    <row r="49">
      <c r="A49" s="29" t="s">
        <v>25</v>
      </c>
      <c r="B49" s="29">
        <v>11</v>
      </c>
      <c r="C49" s="30" t="s">
        <v>206</v>
      </c>
      <c r="D49" s="29" t="s">
        <v>49</v>
      </c>
      <c r="E49" s="31" t="s">
        <v>207</v>
      </c>
      <c r="F49" s="32" t="s">
        <v>126</v>
      </c>
      <c r="G49" s="33">
        <v>87.718000000000004</v>
      </c>
      <c r="H49" s="34">
        <v>0</v>
      </c>
      <c r="I49" s="34">
        <f>ROUND(G49*H49,P4)</f>
        <v>0</v>
      </c>
      <c r="J49" s="29"/>
      <c r="O49" s="35">
        <f>I49*0.21</f>
        <v>0</v>
      </c>
      <c r="P49">
        <v>3</v>
      </c>
    </row>
    <row r="50" ht="28.8">
      <c r="A50" s="29" t="s">
        <v>30</v>
      </c>
      <c r="B50" s="36"/>
      <c r="C50" s="37"/>
      <c r="D50" s="37"/>
      <c r="E50" s="31" t="s">
        <v>1040</v>
      </c>
      <c r="F50" s="37"/>
      <c r="G50" s="37"/>
      <c r="H50" s="37"/>
      <c r="I50" s="37"/>
      <c r="J50" s="38"/>
    </row>
    <row r="51" ht="230.4">
      <c r="A51" s="29" t="s">
        <v>32</v>
      </c>
      <c r="B51" s="36"/>
      <c r="C51" s="37"/>
      <c r="D51" s="37"/>
      <c r="E51" s="39" t="s">
        <v>1041</v>
      </c>
      <c r="F51" s="37"/>
      <c r="G51" s="37"/>
      <c r="H51" s="37"/>
      <c r="I51" s="37"/>
      <c r="J51" s="38"/>
    </row>
    <row r="52" ht="302.4">
      <c r="A52" s="29" t="s">
        <v>34</v>
      </c>
      <c r="B52" s="36"/>
      <c r="C52" s="37"/>
      <c r="D52" s="37"/>
      <c r="E52" s="31" t="s">
        <v>210</v>
      </c>
      <c r="F52" s="37"/>
      <c r="G52" s="37"/>
      <c r="H52" s="37"/>
      <c r="I52" s="37"/>
      <c r="J52" s="38"/>
    </row>
    <row r="53">
      <c r="A53" s="29" t="s">
        <v>25</v>
      </c>
      <c r="B53" s="29">
        <v>12</v>
      </c>
      <c r="C53" s="30" t="s">
        <v>220</v>
      </c>
      <c r="D53" s="29" t="s">
        <v>27</v>
      </c>
      <c r="E53" s="31" t="s">
        <v>221</v>
      </c>
      <c r="F53" s="32" t="s">
        <v>126</v>
      </c>
      <c r="G53" s="33">
        <v>37.799999999999997</v>
      </c>
      <c r="H53" s="34">
        <v>0</v>
      </c>
      <c r="I53" s="34">
        <f>ROUND(G53*H53,P4)</f>
        <v>0</v>
      </c>
      <c r="J53" s="29"/>
      <c r="O53" s="35">
        <f>I53*0.21</f>
        <v>0</v>
      </c>
      <c r="P53">
        <v>3</v>
      </c>
    </row>
    <row r="54" ht="43.2">
      <c r="A54" s="29" t="s">
        <v>30</v>
      </c>
      <c r="B54" s="36"/>
      <c r="C54" s="37"/>
      <c r="D54" s="37"/>
      <c r="E54" s="31" t="s">
        <v>1042</v>
      </c>
      <c r="F54" s="37"/>
      <c r="G54" s="37"/>
      <c r="H54" s="37"/>
      <c r="I54" s="37"/>
      <c r="J54" s="38"/>
    </row>
    <row r="55" ht="28.8">
      <c r="A55" s="29" t="s">
        <v>32</v>
      </c>
      <c r="B55" s="36"/>
      <c r="C55" s="37"/>
      <c r="D55" s="37"/>
      <c r="E55" s="39" t="s">
        <v>1043</v>
      </c>
      <c r="F55" s="37"/>
      <c r="G55" s="37"/>
      <c r="H55" s="37"/>
      <c r="I55" s="37"/>
      <c r="J55" s="38"/>
    </row>
    <row r="56" ht="388.8">
      <c r="A56" s="29" t="s">
        <v>34</v>
      </c>
      <c r="B56" s="36"/>
      <c r="C56" s="37"/>
      <c r="D56" s="37"/>
      <c r="E56" s="31" t="s">
        <v>224</v>
      </c>
      <c r="F56" s="37"/>
      <c r="G56" s="37"/>
      <c r="H56" s="37"/>
      <c r="I56" s="37"/>
      <c r="J56" s="38"/>
    </row>
    <row r="57">
      <c r="A57" s="29" t="s">
        <v>25</v>
      </c>
      <c r="B57" s="29">
        <v>13</v>
      </c>
      <c r="C57" s="30" t="s">
        <v>225</v>
      </c>
      <c r="D57" s="29" t="s">
        <v>27</v>
      </c>
      <c r="E57" s="31" t="s">
        <v>226</v>
      </c>
      <c r="F57" s="32" t="s">
        <v>109</v>
      </c>
      <c r="G57" s="33">
        <v>702.13</v>
      </c>
      <c r="H57" s="34">
        <v>0</v>
      </c>
      <c r="I57" s="34">
        <f>ROUND(G57*H57,P4)</f>
        <v>0</v>
      </c>
      <c r="J57" s="29"/>
      <c r="O57" s="35">
        <f>I57*0.21</f>
        <v>0</v>
      </c>
      <c r="P57">
        <v>3</v>
      </c>
    </row>
    <row r="58" ht="28.8">
      <c r="A58" s="29" t="s">
        <v>30</v>
      </c>
      <c r="B58" s="36"/>
      <c r="C58" s="37"/>
      <c r="D58" s="37"/>
      <c r="E58" s="31" t="s">
        <v>1044</v>
      </c>
      <c r="F58" s="37"/>
      <c r="G58" s="37"/>
      <c r="H58" s="37"/>
      <c r="I58" s="37"/>
      <c r="J58" s="38"/>
    </row>
    <row r="59" ht="43.2">
      <c r="A59" s="29" t="s">
        <v>32</v>
      </c>
      <c r="B59" s="36"/>
      <c r="C59" s="37"/>
      <c r="D59" s="37"/>
      <c r="E59" s="39" t="s">
        <v>1045</v>
      </c>
      <c r="F59" s="37"/>
      <c r="G59" s="37"/>
      <c r="H59" s="37"/>
      <c r="I59" s="37"/>
      <c r="J59" s="38"/>
    </row>
    <row r="60" ht="72">
      <c r="A60" s="29" t="s">
        <v>34</v>
      </c>
      <c r="B60" s="36"/>
      <c r="C60" s="37"/>
      <c r="D60" s="37"/>
      <c r="E60" s="31" t="s">
        <v>229</v>
      </c>
      <c r="F60" s="37"/>
      <c r="G60" s="37"/>
      <c r="H60" s="37"/>
      <c r="I60" s="37"/>
      <c r="J60" s="38"/>
    </row>
    <row r="61">
      <c r="A61" s="29" t="s">
        <v>25</v>
      </c>
      <c r="B61" s="29">
        <v>14</v>
      </c>
      <c r="C61" s="30" t="s">
        <v>230</v>
      </c>
      <c r="D61" s="29" t="s">
        <v>27</v>
      </c>
      <c r="E61" s="31" t="s">
        <v>231</v>
      </c>
      <c r="F61" s="32" t="s">
        <v>126</v>
      </c>
      <c r="G61" s="33">
        <v>21.609999999999999</v>
      </c>
      <c r="H61" s="34">
        <v>0</v>
      </c>
      <c r="I61" s="34">
        <f>ROUND(G61*H61,P4)</f>
        <v>0</v>
      </c>
      <c r="J61" s="29"/>
      <c r="O61" s="35">
        <f>I61*0.21</f>
        <v>0</v>
      </c>
      <c r="P61">
        <v>3</v>
      </c>
    </row>
    <row r="62" ht="28.8">
      <c r="A62" s="29" t="s">
        <v>30</v>
      </c>
      <c r="B62" s="36"/>
      <c r="C62" s="37"/>
      <c r="D62" s="37"/>
      <c r="E62" s="31" t="s">
        <v>1046</v>
      </c>
      <c r="F62" s="37"/>
      <c r="G62" s="37"/>
      <c r="H62" s="37"/>
      <c r="I62" s="37"/>
      <c r="J62" s="38"/>
    </row>
    <row r="63" ht="115.2">
      <c r="A63" s="29" t="s">
        <v>32</v>
      </c>
      <c r="B63" s="36"/>
      <c r="C63" s="37"/>
      <c r="D63" s="37"/>
      <c r="E63" s="39" t="s">
        <v>1047</v>
      </c>
      <c r="F63" s="37"/>
      <c r="G63" s="37"/>
      <c r="H63" s="37"/>
      <c r="I63" s="37"/>
      <c r="J63" s="38"/>
    </row>
    <row r="64" ht="43.2">
      <c r="A64" s="29" t="s">
        <v>34</v>
      </c>
      <c r="B64" s="36"/>
      <c r="C64" s="37"/>
      <c r="D64" s="37"/>
      <c r="E64" s="31" t="s">
        <v>234</v>
      </c>
      <c r="F64" s="37"/>
      <c r="G64" s="37"/>
      <c r="H64" s="37"/>
      <c r="I64" s="37"/>
      <c r="J64" s="38"/>
    </row>
    <row r="65">
      <c r="A65" s="29" t="s">
        <v>25</v>
      </c>
      <c r="B65" s="29">
        <v>15</v>
      </c>
      <c r="C65" s="30" t="s">
        <v>235</v>
      </c>
      <c r="D65" s="29" t="s">
        <v>27</v>
      </c>
      <c r="E65" s="31" t="s">
        <v>236</v>
      </c>
      <c r="F65" s="32" t="s">
        <v>109</v>
      </c>
      <c r="G65" s="33">
        <v>144.066</v>
      </c>
      <c r="H65" s="34">
        <v>0</v>
      </c>
      <c r="I65" s="34">
        <f>ROUND(G65*H65,P4)</f>
        <v>0</v>
      </c>
      <c r="J65" s="29"/>
      <c r="O65" s="35">
        <f>I65*0.21</f>
        <v>0</v>
      </c>
      <c r="P65">
        <v>3</v>
      </c>
    </row>
    <row r="66" ht="28.8">
      <c r="A66" s="29" t="s">
        <v>30</v>
      </c>
      <c r="B66" s="36"/>
      <c r="C66" s="37"/>
      <c r="D66" s="37"/>
      <c r="E66" s="31" t="s">
        <v>1048</v>
      </c>
      <c r="F66" s="37"/>
      <c r="G66" s="37"/>
      <c r="H66" s="37"/>
      <c r="I66" s="37"/>
      <c r="J66" s="38"/>
    </row>
    <row r="67">
      <c r="A67" s="29" t="s">
        <v>32</v>
      </c>
      <c r="B67" s="36"/>
      <c r="C67" s="37"/>
      <c r="D67" s="37"/>
      <c r="E67" s="39" t="s">
        <v>1049</v>
      </c>
      <c r="F67" s="37"/>
      <c r="G67" s="37"/>
      <c r="H67" s="37"/>
      <c r="I67" s="37"/>
      <c r="J67" s="38"/>
    </row>
    <row r="68" ht="72">
      <c r="A68" s="29" t="s">
        <v>34</v>
      </c>
      <c r="B68" s="36"/>
      <c r="C68" s="37"/>
      <c r="D68" s="37"/>
      <c r="E68" s="31" t="s">
        <v>239</v>
      </c>
      <c r="F68" s="37"/>
      <c r="G68" s="37"/>
      <c r="H68" s="37"/>
      <c r="I68" s="37"/>
      <c r="J68" s="38"/>
    </row>
    <row r="69">
      <c r="A69" s="29" t="s">
        <v>25</v>
      </c>
      <c r="B69" s="29">
        <v>16</v>
      </c>
      <c r="C69" s="30" t="s">
        <v>240</v>
      </c>
      <c r="D69" s="29" t="s">
        <v>27</v>
      </c>
      <c r="E69" s="31" t="s">
        <v>241</v>
      </c>
      <c r="F69" s="32" t="s">
        <v>109</v>
      </c>
      <c r="G69" s="33">
        <v>144.066</v>
      </c>
      <c r="H69" s="34">
        <v>0</v>
      </c>
      <c r="I69" s="34">
        <f>ROUND(G69*H69,P4)</f>
        <v>0</v>
      </c>
      <c r="J69" s="29"/>
      <c r="O69" s="35">
        <f>I69*0.21</f>
        <v>0</v>
      </c>
      <c r="P69">
        <v>3</v>
      </c>
    </row>
    <row r="70" ht="28.8">
      <c r="A70" s="29" t="s">
        <v>30</v>
      </c>
      <c r="B70" s="36"/>
      <c r="C70" s="37"/>
      <c r="D70" s="37"/>
      <c r="E70" s="31" t="s">
        <v>1050</v>
      </c>
      <c r="F70" s="37"/>
      <c r="G70" s="37"/>
      <c r="H70" s="37"/>
      <c r="I70" s="37"/>
      <c r="J70" s="38"/>
    </row>
    <row r="71">
      <c r="A71" s="29" t="s">
        <v>32</v>
      </c>
      <c r="B71" s="36"/>
      <c r="C71" s="37"/>
      <c r="D71" s="37"/>
      <c r="E71" s="39" t="s">
        <v>1051</v>
      </c>
      <c r="F71" s="37"/>
      <c r="G71" s="37"/>
      <c r="H71" s="37"/>
      <c r="I71" s="37"/>
      <c r="J71" s="38"/>
    </row>
    <row r="72" ht="86.4">
      <c r="A72" s="29" t="s">
        <v>34</v>
      </c>
      <c r="B72" s="36"/>
      <c r="C72" s="37"/>
      <c r="D72" s="37"/>
      <c r="E72" s="31" t="s">
        <v>243</v>
      </c>
      <c r="F72" s="37"/>
      <c r="G72" s="37"/>
      <c r="H72" s="37"/>
      <c r="I72" s="37"/>
      <c r="J72" s="38"/>
    </row>
    <row r="73">
      <c r="A73" s="23" t="s">
        <v>22</v>
      </c>
      <c r="B73" s="24"/>
      <c r="C73" s="25" t="s">
        <v>248</v>
      </c>
      <c r="D73" s="26"/>
      <c r="E73" s="23" t="s">
        <v>249</v>
      </c>
      <c r="F73" s="26"/>
      <c r="G73" s="26"/>
      <c r="H73" s="26"/>
      <c r="I73" s="27">
        <f>SUMIFS(I74:I77,A74:A77,"P")</f>
        <v>0</v>
      </c>
      <c r="J73" s="28"/>
    </row>
    <row r="74">
      <c r="A74" s="29" t="s">
        <v>25</v>
      </c>
      <c r="B74" s="29">
        <v>17</v>
      </c>
      <c r="C74" s="30" t="s">
        <v>259</v>
      </c>
      <c r="D74" s="29" t="s">
        <v>27</v>
      </c>
      <c r="E74" s="31" t="s">
        <v>260</v>
      </c>
      <c r="F74" s="32" t="s">
        <v>126</v>
      </c>
      <c r="G74" s="33">
        <v>172.839</v>
      </c>
      <c r="H74" s="34">
        <v>0</v>
      </c>
      <c r="I74" s="34">
        <f>ROUND(G74*H74,P4)</f>
        <v>0</v>
      </c>
      <c r="J74" s="29"/>
      <c r="O74" s="35">
        <f>I74*0.21</f>
        <v>0</v>
      </c>
      <c r="P74">
        <v>3</v>
      </c>
    </row>
    <row r="75" ht="28.8">
      <c r="A75" s="29" t="s">
        <v>30</v>
      </c>
      <c r="B75" s="36"/>
      <c r="C75" s="37"/>
      <c r="D75" s="37"/>
      <c r="E75" s="31" t="s">
        <v>1052</v>
      </c>
      <c r="F75" s="37"/>
      <c r="G75" s="37"/>
      <c r="H75" s="37"/>
      <c r="I75" s="37"/>
      <c r="J75" s="38"/>
    </row>
    <row r="76" ht="28.8">
      <c r="A76" s="29" t="s">
        <v>32</v>
      </c>
      <c r="B76" s="36"/>
      <c r="C76" s="37"/>
      <c r="D76" s="37"/>
      <c r="E76" s="39" t="s">
        <v>1053</v>
      </c>
      <c r="F76" s="37"/>
      <c r="G76" s="37"/>
      <c r="H76" s="37"/>
      <c r="I76" s="37"/>
      <c r="J76" s="38"/>
    </row>
    <row r="77" ht="100.8">
      <c r="A77" s="29" t="s">
        <v>34</v>
      </c>
      <c r="B77" s="36"/>
      <c r="C77" s="37"/>
      <c r="D77" s="37"/>
      <c r="E77" s="31" t="s">
        <v>263</v>
      </c>
      <c r="F77" s="37"/>
      <c r="G77" s="37"/>
      <c r="H77" s="37"/>
      <c r="I77" s="37"/>
      <c r="J77" s="38"/>
    </row>
    <row r="78">
      <c r="A78" s="23" t="s">
        <v>22</v>
      </c>
      <c r="B78" s="24"/>
      <c r="C78" s="25" t="s">
        <v>271</v>
      </c>
      <c r="D78" s="26"/>
      <c r="E78" s="23" t="s">
        <v>272</v>
      </c>
      <c r="F78" s="26"/>
      <c r="G78" s="26"/>
      <c r="H78" s="26"/>
      <c r="I78" s="27">
        <f>SUMIFS(I79:I86,A79:A86,"P")</f>
        <v>0</v>
      </c>
      <c r="J78" s="28"/>
    </row>
    <row r="79">
      <c r="A79" s="29" t="s">
        <v>25</v>
      </c>
      <c r="B79" s="29">
        <v>18</v>
      </c>
      <c r="C79" s="30" t="s">
        <v>277</v>
      </c>
      <c r="D79" s="29" t="s">
        <v>27</v>
      </c>
      <c r="E79" s="31" t="s">
        <v>278</v>
      </c>
      <c r="F79" s="32" t="s">
        <v>126</v>
      </c>
      <c r="G79" s="33">
        <v>1.4630000000000001</v>
      </c>
      <c r="H79" s="34">
        <v>0</v>
      </c>
      <c r="I79" s="34">
        <f>ROUND(G79*H79,P4)</f>
        <v>0</v>
      </c>
      <c r="J79" s="29"/>
      <c r="O79" s="35">
        <f>I79*0.21</f>
        <v>0</v>
      </c>
      <c r="P79">
        <v>3</v>
      </c>
    </row>
    <row r="80" ht="28.8">
      <c r="A80" s="29" t="s">
        <v>30</v>
      </c>
      <c r="B80" s="36"/>
      <c r="C80" s="37"/>
      <c r="D80" s="37"/>
      <c r="E80" s="31" t="s">
        <v>1054</v>
      </c>
      <c r="F80" s="37"/>
      <c r="G80" s="37"/>
      <c r="H80" s="37"/>
      <c r="I80" s="37"/>
      <c r="J80" s="38"/>
    </row>
    <row r="81">
      <c r="A81" s="29" t="s">
        <v>32</v>
      </c>
      <c r="B81" s="36"/>
      <c r="C81" s="37"/>
      <c r="D81" s="37"/>
      <c r="E81" s="39" t="s">
        <v>1055</v>
      </c>
      <c r="F81" s="37"/>
      <c r="G81" s="37"/>
      <c r="H81" s="37"/>
      <c r="I81" s="37"/>
      <c r="J81" s="38"/>
    </row>
    <row r="82" ht="100.8">
      <c r="A82" s="29" t="s">
        <v>34</v>
      </c>
      <c r="B82" s="36"/>
      <c r="C82" s="37"/>
      <c r="D82" s="37"/>
      <c r="E82" s="31" t="s">
        <v>263</v>
      </c>
      <c r="F82" s="37"/>
      <c r="G82" s="37"/>
      <c r="H82" s="37"/>
      <c r="I82" s="37"/>
      <c r="J82" s="38"/>
    </row>
    <row r="83">
      <c r="A83" s="29" t="s">
        <v>25</v>
      </c>
      <c r="B83" s="29">
        <v>19</v>
      </c>
      <c r="C83" s="30" t="s">
        <v>282</v>
      </c>
      <c r="D83" s="29" t="s">
        <v>27</v>
      </c>
      <c r="E83" s="31" t="s">
        <v>283</v>
      </c>
      <c r="F83" s="32" t="s">
        <v>126</v>
      </c>
      <c r="G83" s="33">
        <v>12.6</v>
      </c>
      <c r="H83" s="34">
        <v>0</v>
      </c>
      <c r="I83" s="34">
        <f>ROUND(G83*H83,P4)</f>
        <v>0</v>
      </c>
      <c r="J83" s="29"/>
      <c r="O83" s="35">
        <f>I83*0.21</f>
        <v>0</v>
      </c>
      <c r="P83">
        <v>3</v>
      </c>
    </row>
    <row r="84" ht="28.8">
      <c r="A84" s="29" t="s">
        <v>30</v>
      </c>
      <c r="B84" s="36"/>
      <c r="C84" s="37"/>
      <c r="D84" s="37"/>
      <c r="E84" s="31" t="s">
        <v>1054</v>
      </c>
      <c r="F84" s="37"/>
      <c r="G84" s="37"/>
      <c r="H84" s="37"/>
      <c r="I84" s="37"/>
      <c r="J84" s="38"/>
    </row>
    <row r="85">
      <c r="A85" s="29" t="s">
        <v>32</v>
      </c>
      <c r="B85" s="36"/>
      <c r="C85" s="37"/>
      <c r="D85" s="37"/>
      <c r="E85" s="39" t="s">
        <v>1056</v>
      </c>
      <c r="F85" s="37"/>
      <c r="G85" s="37"/>
      <c r="H85" s="37"/>
      <c r="I85" s="37"/>
      <c r="J85" s="38"/>
    </row>
    <row r="86" ht="100.8">
      <c r="A86" s="29" t="s">
        <v>34</v>
      </c>
      <c r="B86" s="36"/>
      <c r="C86" s="37"/>
      <c r="D86" s="37"/>
      <c r="E86" s="31" t="s">
        <v>263</v>
      </c>
      <c r="F86" s="37"/>
      <c r="G86" s="37"/>
      <c r="H86" s="37"/>
      <c r="I86" s="37"/>
      <c r="J86" s="38"/>
    </row>
    <row r="87">
      <c r="A87" s="23" t="s">
        <v>22</v>
      </c>
      <c r="B87" s="24"/>
      <c r="C87" s="25" t="s">
        <v>287</v>
      </c>
      <c r="D87" s="26"/>
      <c r="E87" s="23" t="s">
        <v>288</v>
      </c>
      <c r="F87" s="26"/>
      <c r="G87" s="26"/>
      <c r="H87" s="26"/>
      <c r="I87" s="27">
        <f>SUMIFS(I88:I103,A88:A103,"P")</f>
        <v>0</v>
      </c>
      <c r="J87" s="28"/>
    </row>
    <row r="88">
      <c r="A88" s="29" t="s">
        <v>25</v>
      </c>
      <c r="B88" s="29">
        <v>20</v>
      </c>
      <c r="C88" s="30" t="s">
        <v>585</v>
      </c>
      <c r="D88" s="29" t="s">
        <v>27</v>
      </c>
      <c r="E88" s="31" t="s">
        <v>586</v>
      </c>
      <c r="F88" s="32" t="s">
        <v>109</v>
      </c>
      <c r="G88" s="33">
        <v>576.13</v>
      </c>
      <c r="H88" s="34">
        <v>0</v>
      </c>
      <c r="I88" s="34">
        <f>ROUND(G88*H88,P4)</f>
        <v>0</v>
      </c>
      <c r="J88" s="29"/>
      <c r="O88" s="35">
        <f>I88*0.21</f>
        <v>0</v>
      </c>
      <c r="P88">
        <v>3</v>
      </c>
    </row>
    <row r="89" ht="28.8">
      <c r="A89" s="29" t="s">
        <v>30</v>
      </c>
      <c r="B89" s="36"/>
      <c r="C89" s="37"/>
      <c r="D89" s="37"/>
      <c r="E89" s="31" t="s">
        <v>1057</v>
      </c>
      <c r="F89" s="37"/>
      <c r="G89" s="37"/>
      <c r="H89" s="37"/>
      <c r="I89" s="37"/>
      <c r="J89" s="38"/>
    </row>
    <row r="90" ht="144">
      <c r="A90" s="29" t="s">
        <v>32</v>
      </c>
      <c r="B90" s="36"/>
      <c r="C90" s="37"/>
      <c r="D90" s="37"/>
      <c r="E90" s="39" t="s">
        <v>1058</v>
      </c>
      <c r="F90" s="37"/>
      <c r="G90" s="37"/>
      <c r="H90" s="37"/>
      <c r="I90" s="37"/>
      <c r="J90" s="38"/>
    </row>
    <row r="91" ht="158.4">
      <c r="A91" s="29" t="s">
        <v>34</v>
      </c>
      <c r="B91" s="36"/>
      <c r="C91" s="37"/>
      <c r="D91" s="37"/>
      <c r="E91" s="31" t="s">
        <v>510</v>
      </c>
      <c r="F91" s="37"/>
      <c r="G91" s="37"/>
      <c r="H91" s="37"/>
      <c r="I91" s="37"/>
      <c r="J91" s="38"/>
    </row>
    <row r="92">
      <c r="A92" s="29" t="s">
        <v>25</v>
      </c>
      <c r="B92" s="29">
        <v>21</v>
      </c>
      <c r="C92" s="30" t="s">
        <v>588</v>
      </c>
      <c r="D92" s="29" t="s">
        <v>27</v>
      </c>
      <c r="E92" s="31" t="s">
        <v>589</v>
      </c>
      <c r="F92" s="32" t="s">
        <v>109</v>
      </c>
      <c r="G92" s="33">
        <v>576.13</v>
      </c>
      <c r="H92" s="34">
        <v>0</v>
      </c>
      <c r="I92" s="34">
        <f>ROUND(G92*H92,P4)</f>
        <v>0</v>
      </c>
      <c r="J92" s="29"/>
      <c r="O92" s="35">
        <f>I92*0.21</f>
        <v>0</v>
      </c>
      <c r="P92">
        <v>3</v>
      </c>
    </row>
    <row r="93" ht="28.8">
      <c r="A93" s="29" t="s">
        <v>30</v>
      </c>
      <c r="B93" s="36"/>
      <c r="C93" s="37"/>
      <c r="D93" s="37"/>
      <c r="E93" s="31" t="s">
        <v>1059</v>
      </c>
      <c r="F93" s="37"/>
      <c r="G93" s="37"/>
      <c r="H93" s="37"/>
      <c r="I93" s="37"/>
      <c r="J93" s="38"/>
    </row>
    <row r="94" ht="144">
      <c r="A94" s="29" t="s">
        <v>32</v>
      </c>
      <c r="B94" s="36"/>
      <c r="C94" s="37"/>
      <c r="D94" s="37"/>
      <c r="E94" s="39" t="s">
        <v>1058</v>
      </c>
      <c r="F94" s="37"/>
      <c r="G94" s="37"/>
      <c r="H94" s="37"/>
      <c r="I94" s="37"/>
      <c r="J94" s="38"/>
    </row>
    <row r="95" ht="86.4">
      <c r="A95" s="29" t="s">
        <v>34</v>
      </c>
      <c r="B95" s="36"/>
      <c r="C95" s="37"/>
      <c r="D95" s="37"/>
      <c r="E95" s="31" t="s">
        <v>292</v>
      </c>
      <c r="F95" s="37"/>
      <c r="G95" s="37"/>
      <c r="H95" s="37"/>
      <c r="I95" s="37"/>
      <c r="J95" s="38"/>
    </row>
    <row r="96">
      <c r="A96" s="29" t="s">
        <v>25</v>
      </c>
      <c r="B96" s="29">
        <v>22</v>
      </c>
      <c r="C96" s="30" t="s">
        <v>1060</v>
      </c>
      <c r="D96" s="29" t="s">
        <v>27</v>
      </c>
      <c r="E96" s="31" t="s">
        <v>1061</v>
      </c>
      <c r="F96" s="32" t="s">
        <v>109</v>
      </c>
      <c r="G96" s="33">
        <v>574.52999999999997</v>
      </c>
      <c r="H96" s="34">
        <v>0</v>
      </c>
      <c r="I96" s="34">
        <f>ROUND(G96*H96,P4)</f>
        <v>0</v>
      </c>
      <c r="J96" s="29"/>
      <c r="O96" s="35">
        <f>I96*0.21</f>
        <v>0</v>
      </c>
      <c r="P96">
        <v>3</v>
      </c>
    </row>
    <row r="97">
      <c r="A97" s="29" t="s">
        <v>30</v>
      </c>
      <c r="B97" s="36"/>
      <c r="C97" s="37"/>
      <c r="D97" s="37"/>
      <c r="E97" s="31" t="s">
        <v>1011</v>
      </c>
      <c r="F97" s="37"/>
      <c r="G97" s="37"/>
      <c r="H97" s="37"/>
      <c r="I97" s="37"/>
      <c r="J97" s="38"/>
    </row>
    <row r="98" ht="100.8">
      <c r="A98" s="29" t="s">
        <v>32</v>
      </c>
      <c r="B98" s="36"/>
      <c r="C98" s="37"/>
      <c r="D98" s="37"/>
      <c r="E98" s="39" t="s">
        <v>1062</v>
      </c>
      <c r="F98" s="37"/>
      <c r="G98" s="37"/>
      <c r="H98" s="37"/>
      <c r="I98" s="37"/>
      <c r="J98" s="38"/>
    </row>
    <row r="99" ht="216">
      <c r="A99" s="29" t="s">
        <v>34</v>
      </c>
      <c r="B99" s="36"/>
      <c r="C99" s="37"/>
      <c r="D99" s="37"/>
      <c r="E99" s="31" t="s">
        <v>596</v>
      </c>
      <c r="F99" s="37"/>
      <c r="G99" s="37"/>
      <c r="H99" s="37"/>
      <c r="I99" s="37"/>
      <c r="J99" s="38"/>
    </row>
    <row r="100" ht="28.8">
      <c r="A100" s="29" t="s">
        <v>25</v>
      </c>
      <c r="B100" s="29">
        <v>23</v>
      </c>
      <c r="C100" s="30" t="s">
        <v>1063</v>
      </c>
      <c r="D100" s="29" t="s">
        <v>27</v>
      </c>
      <c r="E100" s="31" t="s">
        <v>1064</v>
      </c>
      <c r="F100" s="32" t="s">
        <v>109</v>
      </c>
      <c r="G100" s="33">
        <v>1.6000000000000001</v>
      </c>
      <c r="H100" s="34">
        <v>0</v>
      </c>
      <c r="I100" s="34">
        <f>ROUND(G100*H100,P4)</f>
        <v>0</v>
      </c>
      <c r="J100" s="29"/>
      <c r="O100" s="35">
        <f>I100*0.21</f>
        <v>0</v>
      </c>
      <c r="P100">
        <v>3</v>
      </c>
    </row>
    <row r="101">
      <c r="A101" s="29" t="s">
        <v>30</v>
      </c>
      <c r="B101" s="36"/>
      <c r="C101" s="37"/>
      <c r="D101" s="37"/>
      <c r="E101" s="31" t="s">
        <v>1011</v>
      </c>
      <c r="F101" s="37"/>
      <c r="G101" s="37"/>
      <c r="H101" s="37"/>
      <c r="I101" s="37"/>
      <c r="J101" s="38"/>
    </row>
    <row r="102" ht="43.2">
      <c r="A102" s="29" t="s">
        <v>32</v>
      </c>
      <c r="B102" s="36"/>
      <c r="C102" s="37"/>
      <c r="D102" s="37"/>
      <c r="E102" s="39" t="s">
        <v>1065</v>
      </c>
      <c r="F102" s="37"/>
      <c r="G102" s="37"/>
      <c r="H102" s="37"/>
      <c r="I102" s="37"/>
      <c r="J102" s="38"/>
    </row>
    <row r="103" ht="216">
      <c r="A103" s="29" t="s">
        <v>34</v>
      </c>
      <c r="B103" s="36"/>
      <c r="C103" s="37"/>
      <c r="D103" s="37"/>
      <c r="E103" s="31" t="s">
        <v>596</v>
      </c>
      <c r="F103" s="37"/>
      <c r="G103" s="37"/>
      <c r="H103" s="37"/>
      <c r="I103" s="37"/>
      <c r="J103" s="38"/>
    </row>
    <row r="104">
      <c r="A104" s="23" t="s">
        <v>22</v>
      </c>
      <c r="B104" s="24"/>
      <c r="C104" s="25" t="s">
        <v>338</v>
      </c>
      <c r="D104" s="26"/>
      <c r="E104" s="23" t="s">
        <v>339</v>
      </c>
      <c r="F104" s="26"/>
      <c r="G104" s="26"/>
      <c r="H104" s="26"/>
      <c r="I104" s="27">
        <f>SUMIFS(I105:I112,A105:A112,"P")</f>
        <v>0</v>
      </c>
      <c r="J104" s="28"/>
    </row>
    <row r="105">
      <c r="A105" s="29" t="s">
        <v>25</v>
      </c>
      <c r="B105" s="29">
        <v>24</v>
      </c>
      <c r="C105" s="30" t="s">
        <v>1066</v>
      </c>
      <c r="D105" s="29" t="s">
        <v>27</v>
      </c>
      <c r="E105" s="31" t="s">
        <v>1067</v>
      </c>
      <c r="F105" s="32" t="s">
        <v>145</v>
      </c>
      <c r="G105" s="33">
        <v>105</v>
      </c>
      <c r="H105" s="34">
        <v>0</v>
      </c>
      <c r="I105" s="34">
        <f>ROUND(G105*H105,P4)</f>
        <v>0</v>
      </c>
      <c r="J105" s="29"/>
      <c r="O105" s="35">
        <f>I105*0.21</f>
        <v>0</v>
      </c>
      <c r="P105">
        <v>3</v>
      </c>
    </row>
    <row r="106">
      <c r="A106" s="29" t="s">
        <v>30</v>
      </c>
      <c r="B106" s="36"/>
      <c r="C106" s="37"/>
      <c r="D106" s="37"/>
      <c r="E106" s="31" t="s">
        <v>1011</v>
      </c>
      <c r="F106" s="37"/>
      <c r="G106" s="37"/>
      <c r="H106" s="37"/>
      <c r="I106" s="37"/>
      <c r="J106" s="38"/>
    </row>
    <row r="107" ht="28.8">
      <c r="A107" s="29" t="s">
        <v>32</v>
      </c>
      <c r="B107" s="36"/>
      <c r="C107" s="37"/>
      <c r="D107" s="37"/>
      <c r="E107" s="39" t="s">
        <v>1068</v>
      </c>
      <c r="F107" s="37"/>
      <c r="G107" s="37"/>
      <c r="H107" s="37"/>
      <c r="I107" s="37"/>
      <c r="J107" s="38"/>
    </row>
    <row r="108" ht="316.8">
      <c r="A108" s="29" t="s">
        <v>34</v>
      </c>
      <c r="B108" s="36"/>
      <c r="C108" s="37"/>
      <c r="D108" s="37"/>
      <c r="E108" s="31" t="s">
        <v>344</v>
      </c>
      <c r="F108" s="37"/>
      <c r="G108" s="37"/>
      <c r="H108" s="37"/>
      <c r="I108" s="37"/>
      <c r="J108" s="38"/>
    </row>
    <row r="109">
      <c r="A109" s="29" t="s">
        <v>25</v>
      </c>
      <c r="B109" s="29">
        <v>25</v>
      </c>
      <c r="C109" s="30" t="s">
        <v>1069</v>
      </c>
      <c r="D109" s="29" t="s">
        <v>27</v>
      </c>
      <c r="E109" s="31" t="s">
        <v>1070</v>
      </c>
      <c r="F109" s="32" t="s">
        <v>79</v>
      </c>
      <c r="G109" s="33">
        <v>3</v>
      </c>
      <c r="H109" s="34">
        <v>0</v>
      </c>
      <c r="I109" s="34">
        <f>ROUND(G109*H109,P4)</f>
        <v>0</v>
      </c>
      <c r="J109" s="29"/>
      <c r="O109" s="35">
        <f>I109*0.21</f>
        <v>0</v>
      </c>
      <c r="P109">
        <v>3</v>
      </c>
    </row>
    <row r="110" ht="43.2">
      <c r="A110" s="29" t="s">
        <v>30</v>
      </c>
      <c r="B110" s="36"/>
      <c r="C110" s="37"/>
      <c r="D110" s="37"/>
      <c r="E110" s="31" t="s">
        <v>1071</v>
      </c>
      <c r="F110" s="37"/>
      <c r="G110" s="37"/>
      <c r="H110" s="37"/>
      <c r="I110" s="37"/>
      <c r="J110" s="38"/>
    </row>
    <row r="111">
      <c r="A111" s="29" t="s">
        <v>32</v>
      </c>
      <c r="B111" s="36"/>
      <c r="C111" s="37"/>
      <c r="D111" s="37"/>
      <c r="E111" s="39" t="s">
        <v>1072</v>
      </c>
      <c r="F111" s="37"/>
      <c r="G111" s="37"/>
      <c r="H111" s="37"/>
      <c r="I111" s="37"/>
      <c r="J111" s="38"/>
    </row>
    <row r="112" ht="345.6">
      <c r="A112" s="29" t="s">
        <v>34</v>
      </c>
      <c r="B112" s="36"/>
      <c r="C112" s="37"/>
      <c r="D112" s="37"/>
      <c r="E112" s="31" t="s">
        <v>1073</v>
      </c>
      <c r="F112" s="37"/>
      <c r="G112" s="37"/>
      <c r="H112" s="37"/>
      <c r="I112" s="37"/>
      <c r="J112" s="38"/>
    </row>
    <row r="113">
      <c r="A113" s="23" t="s">
        <v>22</v>
      </c>
      <c r="B113" s="24"/>
      <c r="C113" s="25" t="s">
        <v>370</v>
      </c>
      <c r="D113" s="26"/>
      <c r="E113" s="23" t="s">
        <v>371</v>
      </c>
      <c r="F113" s="26"/>
      <c r="G113" s="26"/>
      <c r="H113" s="26"/>
      <c r="I113" s="27">
        <f>SUMIFS(I114:I121,A114:A121,"P")</f>
        <v>0</v>
      </c>
      <c r="J113" s="28"/>
    </row>
    <row r="114">
      <c r="A114" s="29" t="s">
        <v>25</v>
      </c>
      <c r="B114" s="29">
        <v>26</v>
      </c>
      <c r="C114" s="30" t="s">
        <v>607</v>
      </c>
      <c r="D114" s="29" t="s">
        <v>27</v>
      </c>
      <c r="E114" s="31" t="s">
        <v>608</v>
      </c>
      <c r="F114" s="32" t="s">
        <v>145</v>
      </c>
      <c r="G114" s="33">
        <v>19.5</v>
      </c>
      <c r="H114" s="34">
        <v>0</v>
      </c>
      <c r="I114" s="34">
        <f>ROUND(G114*H114,P4)</f>
        <v>0</v>
      </c>
      <c r="J114" s="29"/>
      <c r="O114" s="35">
        <f>I114*0.21</f>
        <v>0</v>
      </c>
      <c r="P114">
        <v>3</v>
      </c>
    </row>
    <row r="115">
      <c r="A115" s="29" t="s">
        <v>30</v>
      </c>
      <c r="B115" s="36"/>
      <c r="C115" s="37"/>
      <c r="D115" s="37"/>
      <c r="E115" s="31" t="s">
        <v>1011</v>
      </c>
      <c r="F115" s="37"/>
      <c r="G115" s="37"/>
      <c r="H115" s="37"/>
      <c r="I115" s="37"/>
      <c r="J115" s="38"/>
    </row>
    <row r="116" ht="28.8">
      <c r="A116" s="29" t="s">
        <v>32</v>
      </c>
      <c r="B116" s="36"/>
      <c r="C116" s="37"/>
      <c r="D116" s="37"/>
      <c r="E116" s="39" t="s">
        <v>1074</v>
      </c>
      <c r="F116" s="37"/>
      <c r="G116" s="37"/>
      <c r="H116" s="37"/>
      <c r="I116" s="37"/>
      <c r="J116" s="38"/>
    </row>
    <row r="117" ht="86.4">
      <c r="A117" s="29" t="s">
        <v>34</v>
      </c>
      <c r="B117" s="36"/>
      <c r="C117" s="37"/>
      <c r="D117" s="37"/>
      <c r="E117" s="31" t="s">
        <v>422</v>
      </c>
      <c r="F117" s="37"/>
      <c r="G117" s="37"/>
      <c r="H117" s="37"/>
      <c r="I117" s="37"/>
      <c r="J117" s="38"/>
    </row>
    <row r="118">
      <c r="A118" s="29" t="s">
        <v>25</v>
      </c>
      <c r="B118" s="29">
        <v>27</v>
      </c>
      <c r="C118" s="30" t="s">
        <v>1075</v>
      </c>
      <c r="D118" s="29" t="s">
        <v>27</v>
      </c>
      <c r="E118" s="31" t="s">
        <v>1076</v>
      </c>
      <c r="F118" s="32" t="s">
        <v>145</v>
      </c>
      <c r="G118" s="33">
        <v>105</v>
      </c>
      <c r="H118" s="34">
        <v>0</v>
      </c>
      <c r="I118" s="34">
        <f>ROUND(G118*H118,P4)</f>
        <v>0</v>
      </c>
      <c r="J118" s="29"/>
      <c r="O118" s="35">
        <f>I118*0.21</f>
        <v>0</v>
      </c>
      <c r="P118">
        <v>3</v>
      </c>
    </row>
    <row r="119" ht="43.2">
      <c r="A119" s="29" t="s">
        <v>30</v>
      </c>
      <c r="B119" s="36"/>
      <c r="C119" s="37"/>
      <c r="D119" s="37"/>
      <c r="E119" s="31" t="s">
        <v>1077</v>
      </c>
      <c r="F119" s="37"/>
      <c r="G119" s="37"/>
      <c r="H119" s="37"/>
      <c r="I119" s="37"/>
      <c r="J119" s="38"/>
    </row>
    <row r="120">
      <c r="A120" s="29" t="s">
        <v>32</v>
      </c>
      <c r="B120" s="36"/>
      <c r="C120" s="37"/>
      <c r="D120" s="37"/>
      <c r="E120" s="39" t="s">
        <v>1078</v>
      </c>
      <c r="F120" s="37"/>
      <c r="G120" s="37"/>
      <c r="H120" s="37"/>
      <c r="I120" s="37"/>
      <c r="J120" s="38"/>
    </row>
    <row r="121" ht="144">
      <c r="A121" s="29" t="s">
        <v>34</v>
      </c>
      <c r="B121" s="40"/>
      <c r="C121" s="41"/>
      <c r="D121" s="41"/>
      <c r="E121" s="31" t="s">
        <v>1079</v>
      </c>
      <c r="F121" s="41"/>
      <c r="G121" s="41"/>
      <c r="H121" s="41"/>
      <c r="I121" s="41"/>
      <c r="J12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1080</v>
      </c>
      <c r="I3" s="16">
        <f>SUMIFS(I8:I28,A8:A28,"SD")</f>
        <v>0</v>
      </c>
      <c r="J3" s="9"/>
      <c r="O3">
        <v>0</v>
      </c>
      <c r="P3">
        <v>2</v>
      </c>
    </row>
    <row r="4">
      <c r="A4" s="10" t="s">
        <v>8</v>
      </c>
      <c r="B4" s="11" t="s">
        <v>9</v>
      </c>
      <c r="C4" s="12" t="s">
        <v>1080</v>
      </c>
      <c r="D4" s="13"/>
      <c r="E4" s="14" t="s">
        <v>614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21.609999999999999</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1081</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286.04199999999997</v>
      </c>
      <c r="H13" s="34">
        <v>0</v>
      </c>
      <c r="I13" s="34">
        <f>ROUND(G13*H13,P4)</f>
        <v>0</v>
      </c>
      <c r="J13" s="29"/>
      <c r="O13" s="35">
        <f>I13*0.21</f>
        <v>0</v>
      </c>
      <c r="P13">
        <v>3</v>
      </c>
    </row>
    <row r="14" ht="72">
      <c r="A14" s="29" t="s">
        <v>30</v>
      </c>
      <c r="B14" s="36"/>
      <c r="C14" s="37"/>
      <c r="D14" s="37"/>
      <c r="E14" s="31" t="s">
        <v>455</v>
      </c>
      <c r="F14" s="37"/>
      <c r="G14" s="37"/>
      <c r="H14" s="37"/>
      <c r="I14" s="37"/>
      <c r="J14" s="38"/>
    </row>
    <row r="15" ht="72">
      <c r="A15" s="29" t="s">
        <v>32</v>
      </c>
      <c r="B15" s="36"/>
      <c r="C15" s="37"/>
      <c r="D15" s="37"/>
      <c r="E15" s="39" t="s">
        <v>1082</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21.734999999999999</v>
      </c>
      <c r="H17" s="34">
        <v>0</v>
      </c>
      <c r="I17" s="34">
        <f>ROUND(G17*H17,P4)</f>
        <v>0</v>
      </c>
      <c r="J17" s="29"/>
      <c r="O17" s="35">
        <f>I17*0.21</f>
        <v>0</v>
      </c>
      <c r="P17">
        <v>3</v>
      </c>
    </row>
    <row r="18" ht="72">
      <c r="A18" s="29" t="s">
        <v>30</v>
      </c>
      <c r="B18" s="36"/>
      <c r="C18" s="37"/>
      <c r="D18" s="37"/>
      <c r="E18" s="31" t="s">
        <v>466</v>
      </c>
      <c r="F18" s="37"/>
      <c r="G18" s="37"/>
      <c r="H18" s="37"/>
      <c r="I18" s="37"/>
      <c r="J18" s="38"/>
    </row>
    <row r="19">
      <c r="A19" s="29" t="s">
        <v>32</v>
      </c>
      <c r="B19" s="36"/>
      <c r="C19" s="37"/>
      <c r="D19" s="37"/>
      <c r="E19" s="39" t="s">
        <v>1083</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108.81100000000001</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1084</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19.344000000000001</v>
      </c>
      <c r="H25" s="34">
        <v>0</v>
      </c>
      <c r="I25" s="34">
        <f>ROUND(G25*H25,P4)</f>
        <v>0</v>
      </c>
      <c r="J25" s="29"/>
      <c r="O25" s="35">
        <f>I25*0.21</f>
        <v>0</v>
      </c>
      <c r="P25">
        <v>3</v>
      </c>
    </row>
    <row r="26">
      <c r="A26" s="29" t="s">
        <v>30</v>
      </c>
      <c r="B26" s="36"/>
      <c r="C26" s="37"/>
      <c r="D26" s="37"/>
      <c r="E26" s="43" t="s">
        <v>27</v>
      </c>
      <c r="F26" s="37"/>
      <c r="G26" s="37"/>
      <c r="H26" s="37"/>
      <c r="I26" s="37"/>
      <c r="J26" s="38"/>
    </row>
    <row r="27">
      <c r="A27" s="29" t="s">
        <v>32</v>
      </c>
      <c r="B27" s="36"/>
      <c r="C27" s="37"/>
      <c r="D27" s="37"/>
      <c r="E27" s="39" t="s">
        <v>1085</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1086</v>
      </c>
      <c r="I3" s="16">
        <f>SUMIFS(I8:I79,A8:A79,"SD")</f>
        <v>0</v>
      </c>
      <c r="J3" s="9"/>
      <c r="O3">
        <v>0</v>
      </c>
      <c r="P3">
        <v>2</v>
      </c>
    </row>
    <row r="4" ht="27.6">
      <c r="A4" s="10" t="s">
        <v>8</v>
      </c>
      <c r="B4" s="11" t="s">
        <v>9</v>
      </c>
      <c r="C4" s="12" t="s">
        <v>1086</v>
      </c>
      <c r="D4" s="13"/>
      <c r="E4" s="14" t="s">
        <v>1087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SUMIFS(I9:I24,A9:A24,"P")</f>
        <v>0</v>
      </c>
      <c r="J8" s="28"/>
    </row>
    <row r="9">
      <c r="A9" s="29" t="s">
        <v>25</v>
      </c>
      <c r="B9" s="29">
        <v>1</v>
      </c>
      <c r="C9" s="30" t="s">
        <v>192</v>
      </c>
      <c r="D9" s="29" t="s">
        <v>27</v>
      </c>
      <c r="E9" s="31" t="s">
        <v>193</v>
      </c>
      <c r="F9" s="32" t="s">
        <v>126</v>
      </c>
      <c r="G9" s="33">
        <v>5.4900000000000002</v>
      </c>
      <c r="H9" s="34">
        <v>0</v>
      </c>
      <c r="I9" s="34">
        <f>ROUND(G9*H9,P4)</f>
        <v>0</v>
      </c>
      <c r="J9" s="29"/>
      <c r="O9" s="35">
        <f>I9*0.21</f>
        <v>0</v>
      </c>
      <c r="P9">
        <v>3</v>
      </c>
    </row>
    <row r="10" ht="86.4">
      <c r="A10" s="29" t="s">
        <v>30</v>
      </c>
      <c r="B10" s="36"/>
      <c r="C10" s="37"/>
      <c r="D10" s="37"/>
      <c r="E10" s="31" t="s">
        <v>1034</v>
      </c>
      <c r="F10" s="37"/>
      <c r="G10" s="37"/>
      <c r="H10" s="37"/>
      <c r="I10" s="37"/>
      <c r="J10" s="38"/>
    </row>
    <row r="11" ht="158.4">
      <c r="A11" s="29" t="s">
        <v>32</v>
      </c>
      <c r="B11" s="36"/>
      <c r="C11" s="37"/>
      <c r="D11" s="37"/>
      <c r="E11" s="39" t="s">
        <v>1088</v>
      </c>
      <c r="F11" s="37"/>
      <c r="G11" s="37"/>
      <c r="H11" s="37"/>
      <c r="I11" s="37"/>
      <c r="J11" s="38"/>
    </row>
    <row r="12" ht="409.5">
      <c r="A12" s="29" t="s">
        <v>34</v>
      </c>
      <c r="B12" s="36"/>
      <c r="C12" s="37"/>
      <c r="D12" s="37"/>
      <c r="E12" s="31" t="s">
        <v>191</v>
      </c>
      <c r="F12" s="37"/>
      <c r="G12" s="37"/>
      <c r="H12" s="37"/>
      <c r="I12" s="37"/>
      <c r="J12" s="38"/>
    </row>
    <row r="13">
      <c r="A13" s="29" t="s">
        <v>25</v>
      </c>
      <c r="B13" s="29">
        <v>2</v>
      </c>
      <c r="C13" s="30" t="s">
        <v>196</v>
      </c>
      <c r="D13" s="29" t="s">
        <v>27</v>
      </c>
      <c r="E13" s="31" t="s">
        <v>197</v>
      </c>
      <c r="F13" s="32" t="s">
        <v>126</v>
      </c>
      <c r="G13" s="33">
        <v>5.4900000000000002</v>
      </c>
      <c r="H13" s="34">
        <v>0</v>
      </c>
      <c r="I13" s="34">
        <f>ROUND(G13*H13,P4)</f>
        <v>0</v>
      </c>
      <c r="J13" s="29"/>
      <c r="O13" s="35">
        <f>I13*0.21</f>
        <v>0</v>
      </c>
      <c r="P13">
        <v>3</v>
      </c>
    </row>
    <row r="14" ht="28.8">
      <c r="A14" s="29" t="s">
        <v>30</v>
      </c>
      <c r="B14" s="36"/>
      <c r="C14" s="37"/>
      <c r="D14" s="37"/>
      <c r="E14" s="31" t="s">
        <v>1089</v>
      </c>
      <c r="F14" s="37"/>
      <c r="G14" s="37"/>
      <c r="H14" s="37"/>
      <c r="I14" s="37"/>
      <c r="J14" s="38"/>
    </row>
    <row r="15">
      <c r="A15" s="29" t="s">
        <v>32</v>
      </c>
      <c r="B15" s="36"/>
      <c r="C15" s="37"/>
      <c r="D15" s="37"/>
      <c r="E15" s="39" t="s">
        <v>1090</v>
      </c>
      <c r="F15" s="37"/>
      <c r="G15" s="37"/>
      <c r="H15" s="37"/>
      <c r="I15" s="37"/>
      <c r="J15" s="38"/>
    </row>
    <row r="16" ht="216">
      <c r="A16" s="29" t="s">
        <v>34</v>
      </c>
      <c r="B16" s="36"/>
      <c r="C16" s="37"/>
      <c r="D16" s="37"/>
      <c r="E16" s="31" t="s">
        <v>632</v>
      </c>
      <c r="F16" s="37"/>
      <c r="G16" s="37"/>
      <c r="H16" s="37"/>
      <c r="I16" s="37"/>
      <c r="J16" s="38"/>
    </row>
    <row r="17">
      <c r="A17" s="29" t="s">
        <v>25</v>
      </c>
      <c r="B17" s="29">
        <v>3</v>
      </c>
      <c r="C17" s="30" t="s">
        <v>201</v>
      </c>
      <c r="D17" s="29" t="s">
        <v>27</v>
      </c>
      <c r="E17" s="31" t="s">
        <v>202</v>
      </c>
      <c r="F17" s="32" t="s">
        <v>126</v>
      </c>
      <c r="G17" s="33">
        <v>55.134</v>
      </c>
      <c r="H17" s="34">
        <v>0</v>
      </c>
      <c r="I17" s="34">
        <f>ROUND(G17*H17,P4)</f>
        <v>0</v>
      </c>
      <c r="J17" s="29"/>
      <c r="O17" s="35">
        <f>I17*0.21</f>
        <v>0</v>
      </c>
      <c r="P17">
        <v>3</v>
      </c>
    </row>
    <row r="18" ht="28.8">
      <c r="A18" s="29" t="s">
        <v>30</v>
      </c>
      <c r="B18" s="36"/>
      <c r="C18" s="37"/>
      <c r="D18" s="37"/>
      <c r="E18" s="31" t="s">
        <v>1091</v>
      </c>
      <c r="F18" s="37"/>
      <c r="G18" s="37"/>
      <c r="H18" s="37"/>
      <c r="I18" s="37"/>
      <c r="J18" s="38"/>
    </row>
    <row r="19" ht="158.4">
      <c r="A19" s="29" t="s">
        <v>32</v>
      </c>
      <c r="B19" s="36"/>
      <c r="C19" s="37"/>
      <c r="D19" s="37"/>
      <c r="E19" s="39" t="s">
        <v>1092</v>
      </c>
      <c r="F19" s="37"/>
      <c r="G19" s="37"/>
      <c r="H19" s="37"/>
      <c r="I19" s="37"/>
      <c r="J19" s="38"/>
    </row>
    <row r="20" ht="316.8">
      <c r="A20" s="29" t="s">
        <v>34</v>
      </c>
      <c r="B20" s="36"/>
      <c r="C20" s="37"/>
      <c r="D20" s="37"/>
      <c r="E20" s="31" t="s">
        <v>205</v>
      </c>
      <c r="F20" s="37"/>
      <c r="G20" s="37"/>
      <c r="H20" s="37"/>
      <c r="I20" s="37"/>
      <c r="J20" s="38"/>
    </row>
    <row r="21">
      <c r="A21" s="29" t="s">
        <v>25</v>
      </c>
      <c r="B21" s="29">
        <v>4</v>
      </c>
      <c r="C21" s="30" t="s">
        <v>225</v>
      </c>
      <c r="D21" s="29" t="s">
        <v>27</v>
      </c>
      <c r="E21" s="31" t="s">
        <v>226</v>
      </c>
      <c r="F21" s="32" t="s">
        <v>109</v>
      </c>
      <c r="G21" s="33">
        <v>67.489999999999995</v>
      </c>
      <c r="H21" s="34">
        <v>0</v>
      </c>
      <c r="I21" s="34">
        <f>ROUND(G21*H21,P4)</f>
        <v>0</v>
      </c>
      <c r="J21" s="29"/>
      <c r="O21" s="35">
        <f>I21*0.21</f>
        <v>0</v>
      </c>
      <c r="P21">
        <v>3</v>
      </c>
    </row>
    <row r="22">
      <c r="A22" s="29" t="s">
        <v>30</v>
      </c>
      <c r="B22" s="36"/>
      <c r="C22" s="37"/>
      <c r="D22" s="37"/>
      <c r="E22" s="31" t="s">
        <v>1011</v>
      </c>
      <c r="F22" s="37"/>
      <c r="G22" s="37"/>
      <c r="H22" s="37"/>
      <c r="I22" s="37"/>
      <c r="J22" s="38"/>
    </row>
    <row r="23">
      <c r="A23" s="29" t="s">
        <v>32</v>
      </c>
      <c r="B23" s="36"/>
      <c r="C23" s="37"/>
      <c r="D23" s="37"/>
      <c r="E23" s="39" t="s">
        <v>636</v>
      </c>
      <c r="F23" s="37"/>
      <c r="G23" s="37"/>
      <c r="H23" s="37"/>
      <c r="I23" s="37"/>
      <c r="J23" s="38"/>
    </row>
    <row r="24" ht="72">
      <c r="A24" s="29" t="s">
        <v>34</v>
      </c>
      <c r="B24" s="36"/>
      <c r="C24" s="37"/>
      <c r="D24" s="37"/>
      <c r="E24" s="31" t="s">
        <v>229</v>
      </c>
      <c r="F24" s="37"/>
      <c r="G24" s="37"/>
      <c r="H24" s="37"/>
      <c r="I24" s="37"/>
      <c r="J24" s="38"/>
    </row>
    <row r="25">
      <c r="A25" s="23" t="s">
        <v>22</v>
      </c>
      <c r="B25" s="24"/>
      <c r="C25" s="25" t="s">
        <v>271</v>
      </c>
      <c r="D25" s="26"/>
      <c r="E25" s="23" t="s">
        <v>272</v>
      </c>
      <c r="F25" s="26"/>
      <c r="G25" s="26"/>
      <c r="H25" s="26"/>
      <c r="I25" s="27">
        <f>SUMIFS(I26:I53,A26:A53,"P")</f>
        <v>0</v>
      </c>
      <c r="J25" s="28"/>
    </row>
    <row r="26">
      <c r="A26" s="29" t="s">
        <v>25</v>
      </c>
      <c r="B26" s="29">
        <v>5</v>
      </c>
      <c r="C26" s="30" t="s">
        <v>273</v>
      </c>
      <c r="D26" s="29" t="s">
        <v>27</v>
      </c>
      <c r="E26" s="31" t="s">
        <v>274</v>
      </c>
      <c r="F26" s="32" t="s">
        <v>126</v>
      </c>
      <c r="G26" s="33">
        <v>12.444000000000001</v>
      </c>
      <c r="H26" s="34">
        <v>0</v>
      </c>
      <c r="I26" s="34">
        <f>ROUND(G26*H26,P4)</f>
        <v>0</v>
      </c>
      <c r="J26" s="29"/>
      <c r="O26" s="35">
        <f>I26*0.21</f>
        <v>0</v>
      </c>
      <c r="P26">
        <v>3</v>
      </c>
    </row>
    <row r="27">
      <c r="A27" s="29" t="s">
        <v>30</v>
      </c>
      <c r="B27" s="36"/>
      <c r="C27" s="37"/>
      <c r="D27" s="37"/>
      <c r="E27" s="31" t="s">
        <v>1011</v>
      </c>
      <c r="F27" s="37"/>
      <c r="G27" s="37"/>
      <c r="H27" s="37"/>
      <c r="I27" s="37"/>
      <c r="J27" s="38"/>
    </row>
    <row r="28" ht="100.8">
      <c r="A28" s="29" t="s">
        <v>32</v>
      </c>
      <c r="B28" s="36"/>
      <c r="C28" s="37"/>
      <c r="D28" s="37"/>
      <c r="E28" s="39" t="s">
        <v>1093</v>
      </c>
      <c r="F28" s="37"/>
      <c r="G28" s="37"/>
      <c r="H28" s="37"/>
      <c r="I28" s="37"/>
      <c r="J28" s="38"/>
    </row>
    <row r="29" ht="409.5">
      <c r="A29" s="29" t="s">
        <v>34</v>
      </c>
      <c r="B29" s="36"/>
      <c r="C29" s="37"/>
      <c r="D29" s="37"/>
      <c r="E29" s="31" t="s">
        <v>276</v>
      </c>
      <c r="F29" s="37"/>
      <c r="G29" s="37"/>
      <c r="H29" s="37"/>
      <c r="I29" s="37"/>
      <c r="J29" s="38"/>
    </row>
    <row r="30">
      <c r="A30" s="29" t="s">
        <v>25</v>
      </c>
      <c r="B30" s="29">
        <v>6</v>
      </c>
      <c r="C30" s="30" t="s">
        <v>638</v>
      </c>
      <c r="D30" s="29" t="s">
        <v>27</v>
      </c>
      <c r="E30" s="31" t="s">
        <v>639</v>
      </c>
      <c r="F30" s="32" t="s">
        <v>126</v>
      </c>
      <c r="G30" s="33">
        <v>42.404000000000003</v>
      </c>
      <c r="H30" s="34">
        <v>0</v>
      </c>
      <c r="I30" s="34">
        <f>ROUND(G30*H30,P4)</f>
        <v>0</v>
      </c>
      <c r="J30" s="29"/>
      <c r="O30" s="35">
        <f>I30*0.21</f>
        <v>0</v>
      </c>
      <c r="P30">
        <v>3</v>
      </c>
    </row>
    <row r="31">
      <c r="A31" s="29" t="s">
        <v>30</v>
      </c>
      <c r="B31" s="36"/>
      <c r="C31" s="37"/>
      <c r="D31" s="37"/>
      <c r="E31" s="31" t="s">
        <v>1011</v>
      </c>
      <c r="F31" s="37"/>
      <c r="G31" s="37"/>
      <c r="H31" s="37"/>
      <c r="I31" s="37"/>
      <c r="J31" s="38"/>
    </row>
    <row r="32" ht="158.4">
      <c r="A32" s="29" t="s">
        <v>32</v>
      </c>
      <c r="B32" s="36"/>
      <c r="C32" s="37"/>
      <c r="D32" s="37"/>
      <c r="E32" s="39" t="s">
        <v>1094</v>
      </c>
      <c r="F32" s="37"/>
      <c r="G32" s="37"/>
      <c r="H32" s="37"/>
      <c r="I32" s="37"/>
      <c r="J32" s="38"/>
    </row>
    <row r="33" ht="409.5">
      <c r="A33" s="29" t="s">
        <v>34</v>
      </c>
      <c r="B33" s="36"/>
      <c r="C33" s="37"/>
      <c r="D33" s="37"/>
      <c r="E33" s="31" t="s">
        <v>276</v>
      </c>
      <c r="F33" s="37"/>
      <c r="G33" s="37"/>
      <c r="H33" s="37"/>
      <c r="I33" s="37"/>
      <c r="J33" s="38"/>
    </row>
    <row r="34">
      <c r="A34" s="29" t="s">
        <v>25</v>
      </c>
      <c r="B34" s="29">
        <v>7</v>
      </c>
      <c r="C34" s="30" t="s">
        <v>1095</v>
      </c>
      <c r="D34" s="29" t="s">
        <v>27</v>
      </c>
      <c r="E34" s="31" t="s">
        <v>1096</v>
      </c>
      <c r="F34" s="32" t="s">
        <v>126</v>
      </c>
      <c r="G34" s="33">
        <v>3.492</v>
      </c>
      <c r="H34" s="34">
        <v>0</v>
      </c>
      <c r="I34" s="34">
        <f>ROUND(G34*H34,P4)</f>
        <v>0</v>
      </c>
      <c r="J34" s="29"/>
      <c r="O34" s="35">
        <f>I34*0.21</f>
        <v>0</v>
      </c>
      <c r="P34">
        <v>3</v>
      </c>
    </row>
    <row r="35">
      <c r="A35" s="29" t="s">
        <v>30</v>
      </c>
      <c r="B35" s="36"/>
      <c r="C35" s="37"/>
      <c r="D35" s="37"/>
      <c r="E35" s="31" t="s">
        <v>1011</v>
      </c>
      <c r="F35" s="37"/>
      <c r="G35" s="37"/>
      <c r="H35" s="37"/>
      <c r="I35" s="37"/>
      <c r="J35" s="38"/>
    </row>
    <row r="36" ht="28.8">
      <c r="A36" s="29" t="s">
        <v>32</v>
      </c>
      <c r="B36" s="36"/>
      <c r="C36" s="37"/>
      <c r="D36" s="37"/>
      <c r="E36" s="39" t="s">
        <v>1097</v>
      </c>
      <c r="F36" s="37"/>
      <c r="G36" s="37"/>
      <c r="H36" s="37"/>
      <c r="I36" s="37"/>
      <c r="J36" s="38"/>
    </row>
    <row r="37" ht="409.5">
      <c r="A37" s="29" t="s">
        <v>34</v>
      </c>
      <c r="B37" s="36"/>
      <c r="C37" s="37"/>
      <c r="D37" s="37"/>
      <c r="E37" s="31" t="s">
        <v>1098</v>
      </c>
      <c r="F37" s="37"/>
      <c r="G37" s="37"/>
      <c r="H37" s="37"/>
      <c r="I37" s="37"/>
      <c r="J37" s="38"/>
    </row>
    <row r="38">
      <c r="A38" s="29" t="s">
        <v>25</v>
      </c>
      <c r="B38" s="29">
        <v>8</v>
      </c>
      <c r="C38" s="30" t="s">
        <v>1099</v>
      </c>
      <c r="D38" s="29" t="s">
        <v>27</v>
      </c>
      <c r="E38" s="31" t="s">
        <v>1100</v>
      </c>
      <c r="F38" s="32" t="s">
        <v>454</v>
      </c>
      <c r="G38" s="33">
        <v>0.184</v>
      </c>
      <c r="H38" s="34">
        <v>0</v>
      </c>
      <c r="I38" s="34">
        <f>ROUND(G38*H38,P4)</f>
        <v>0</v>
      </c>
      <c r="J38" s="29"/>
      <c r="O38" s="35">
        <f>I38*0.21</f>
        <v>0</v>
      </c>
      <c r="P38">
        <v>3</v>
      </c>
    </row>
    <row r="39">
      <c r="A39" s="29" t="s">
        <v>30</v>
      </c>
      <c r="B39" s="36"/>
      <c r="C39" s="37"/>
      <c r="D39" s="37"/>
      <c r="E39" s="31" t="s">
        <v>1011</v>
      </c>
      <c r="F39" s="37"/>
      <c r="G39" s="37"/>
      <c r="H39" s="37"/>
      <c r="I39" s="37"/>
      <c r="J39" s="38"/>
    </row>
    <row r="40">
      <c r="A40" s="29" t="s">
        <v>32</v>
      </c>
      <c r="B40" s="36"/>
      <c r="C40" s="37"/>
      <c r="D40" s="37"/>
      <c r="E40" s="39" t="s">
        <v>1101</v>
      </c>
      <c r="F40" s="37"/>
      <c r="G40" s="37"/>
      <c r="H40" s="37"/>
      <c r="I40" s="37"/>
      <c r="J40" s="38"/>
    </row>
    <row r="41" ht="345.6">
      <c r="A41" s="29" t="s">
        <v>34</v>
      </c>
      <c r="B41" s="36"/>
      <c r="C41" s="37"/>
      <c r="D41" s="37"/>
      <c r="E41" s="31" t="s">
        <v>1102</v>
      </c>
      <c r="F41" s="37"/>
      <c r="G41" s="37"/>
      <c r="H41" s="37"/>
      <c r="I41" s="37"/>
      <c r="J41" s="38"/>
    </row>
    <row r="42">
      <c r="A42" s="29" t="s">
        <v>25</v>
      </c>
      <c r="B42" s="29">
        <v>9</v>
      </c>
      <c r="C42" s="30" t="s">
        <v>282</v>
      </c>
      <c r="D42" s="29" t="s">
        <v>27</v>
      </c>
      <c r="E42" s="31" t="s">
        <v>283</v>
      </c>
      <c r="F42" s="32" t="s">
        <v>126</v>
      </c>
      <c r="G42" s="33">
        <v>23.244</v>
      </c>
      <c r="H42" s="34">
        <v>0</v>
      </c>
      <c r="I42" s="34">
        <f>ROUND(G42*H42,P4)</f>
        <v>0</v>
      </c>
      <c r="J42" s="29"/>
      <c r="O42" s="35">
        <f>I42*0.21</f>
        <v>0</v>
      </c>
      <c r="P42">
        <v>3</v>
      </c>
    </row>
    <row r="43" ht="28.8">
      <c r="A43" s="29" t="s">
        <v>30</v>
      </c>
      <c r="B43" s="36"/>
      <c r="C43" s="37"/>
      <c r="D43" s="37"/>
      <c r="E43" s="31" t="s">
        <v>1103</v>
      </c>
      <c r="F43" s="37"/>
      <c r="G43" s="37"/>
      <c r="H43" s="37"/>
      <c r="I43" s="37"/>
      <c r="J43" s="38"/>
    </row>
    <row r="44" ht="216">
      <c r="A44" s="29" t="s">
        <v>32</v>
      </c>
      <c r="B44" s="36"/>
      <c r="C44" s="37"/>
      <c r="D44" s="37"/>
      <c r="E44" s="39" t="s">
        <v>1104</v>
      </c>
      <c r="F44" s="37"/>
      <c r="G44" s="37"/>
      <c r="H44" s="37"/>
      <c r="I44" s="37"/>
      <c r="J44" s="38"/>
    </row>
    <row r="45" ht="100.8">
      <c r="A45" s="29" t="s">
        <v>34</v>
      </c>
      <c r="B45" s="36"/>
      <c r="C45" s="37"/>
      <c r="D45" s="37"/>
      <c r="E45" s="31" t="s">
        <v>263</v>
      </c>
      <c r="F45" s="37"/>
      <c r="G45" s="37"/>
      <c r="H45" s="37"/>
      <c r="I45" s="37"/>
      <c r="J45" s="38"/>
    </row>
    <row r="46">
      <c r="A46" s="29" t="s">
        <v>25</v>
      </c>
      <c r="B46" s="29">
        <v>10</v>
      </c>
      <c r="C46" s="30" t="s">
        <v>643</v>
      </c>
      <c r="D46" s="29" t="s">
        <v>27</v>
      </c>
      <c r="E46" s="31" t="s">
        <v>644</v>
      </c>
      <c r="F46" s="32" t="s">
        <v>126</v>
      </c>
      <c r="G46" s="33">
        <v>8.7360000000000007</v>
      </c>
      <c r="H46" s="34">
        <v>0</v>
      </c>
      <c r="I46" s="34">
        <f>ROUND(G46*H46,P4)</f>
        <v>0</v>
      </c>
      <c r="J46" s="29"/>
      <c r="O46" s="35">
        <f>I46*0.21</f>
        <v>0</v>
      </c>
      <c r="P46">
        <v>3</v>
      </c>
    </row>
    <row r="47" ht="43.2">
      <c r="A47" s="29" t="s">
        <v>30</v>
      </c>
      <c r="B47" s="36"/>
      <c r="C47" s="37"/>
      <c r="D47" s="37"/>
      <c r="E47" s="31" t="s">
        <v>1105</v>
      </c>
      <c r="F47" s="37"/>
      <c r="G47" s="37"/>
      <c r="H47" s="37"/>
      <c r="I47" s="37"/>
      <c r="J47" s="38"/>
    </row>
    <row r="48" ht="216">
      <c r="A48" s="29" t="s">
        <v>32</v>
      </c>
      <c r="B48" s="36"/>
      <c r="C48" s="37"/>
      <c r="D48" s="37"/>
      <c r="E48" s="39" t="s">
        <v>1106</v>
      </c>
      <c r="F48" s="37"/>
      <c r="G48" s="37"/>
      <c r="H48" s="37"/>
      <c r="I48" s="37"/>
      <c r="J48" s="38"/>
    </row>
    <row r="49" ht="144">
      <c r="A49" s="29" t="s">
        <v>34</v>
      </c>
      <c r="B49" s="36"/>
      <c r="C49" s="37"/>
      <c r="D49" s="37"/>
      <c r="E49" s="31" t="s">
        <v>647</v>
      </c>
      <c r="F49" s="37"/>
      <c r="G49" s="37"/>
      <c r="H49" s="37"/>
      <c r="I49" s="37"/>
      <c r="J49" s="38"/>
    </row>
    <row r="50">
      <c r="A50" s="29" t="s">
        <v>25</v>
      </c>
      <c r="B50" s="29">
        <v>11</v>
      </c>
      <c r="C50" s="30" t="s">
        <v>648</v>
      </c>
      <c r="D50" s="29" t="s">
        <v>27</v>
      </c>
      <c r="E50" s="31" t="s">
        <v>649</v>
      </c>
      <c r="F50" s="32" t="s">
        <v>126</v>
      </c>
      <c r="G50" s="33">
        <v>4.5750000000000002</v>
      </c>
      <c r="H50" s="34">
        <v>0</v>
      </c>
      <c r="I50" s="34">
        <f>ROUND(G50*H50,P4)</f>
        <v>0</v>
      </c>
      <c r="J50" s="29"/>
      <c r="O50" s="35">
        <f>I50*0.21</f>
        <v>0</v>
      </c>
      <c r="P50">
        <v>3</v>
      </c>
    </row>
    <row r="51" ht="28.8">
      <c r="A51" s="29" t="s">
        <v>30</v>
      </c>
      <c r="B51" s="36"/>
      <c r="C51" s="37"/>
      <c r="D51" s="37"/>
      <c r="E51" s="31" t="s">
        <v>1107</v>
      </c>
      <c r="F51" s="37"/>
      <c r="G51" s="37"/>
      <c r="H51" s="37"/>
      <c r="I51" s="37"/>
      <c r="J51" s="38"/>
    </row>
    <row r="52" ht="158.4">
      <c r="A52" s="29" t="s">
        <v>32</v>
      </c>
      <c r="B52" s="36"/>
      <c r="C52" s="37"/>
      <c r="D52" s="37"/>
      <c r="E52" s="39" t="s">
        <v>1108</v>
      </c>
      <c r="F52" s="37"/>
      <c r="G52" s="37"/>
      <c r="H52" s="37"/>
      <c r="I52" s="37"/>
      <c r="J52" s="38"/>
    </row>
    <row r="53" ht="409.5">
      <c r="A53" s="29" t="s">
        <v>34</v>
      </c>
      <c r="B53" s="36"/>
      <c r="C53" s="37"/>
      <c r="D53" s="37"/>
      <c r="E53" s="31" t="s">
        <v>652</v>
      </c>
      <c r="F53" s="37"/>
      <c r="G53" s="37"/>
      <c r="H53" s="37"/>
      <c r="I53" s="37"/>
      <c r="J53" s="38"/>
    </row>
    <row r="54">
      <c r="A54" s="23" t="s">
        <v>22</v>
      </c>
      <c r="B54" s="24"/>
      <c r="C54" s="25" t="s">
        <v>338</v>
      </c>
      <c r="D54" s="26"/>
      <c r="E54" s="23" t="s">
        <v>339</v>
      </c>
      <c r="F54" s="26"/>
      <c r="G54" s="26"/>
      <c r="H54" s="26"/>
      <c r="I54" s="27">
        <f>SUMIFS(I55:I58,A55:A58,"P")</f>
        <v>0</v>
      </c>
      <c r="J54" s="28"/>
    </row>
    <row r="55">
      <c r="A55" s="29" t="s">
        <v>25</v>
      </c>
      <c r="B55" s="29">
        <v>12</v>
      </c>
      <c r="C55" s="30" t="s">
        <v>1109</v>
      </c>
      <c r="D55" s="29" t="s">
        <v>27</v>
      </c>
      <c r="E55" s="31" t="s">
        <v>1110</v>
      </c>
      <c r="F55" s="32" t="s">
        <v>79</v>
      </c>
      <c r="G55" s="33">
        <v>1</v>
      </c>
      <c r="H55" s="34">
        <v>0</v>
      </c>
      <c r="I55" s="34">
        <f>ROUND(G55*H55,P4)</f>
        <v>0</v>
      </c>
      <c r="J55" s="29"/>
      <c r="O55" s="35">
        <f>I55*0.21</f>
        <v>0</v>
      </c>
      <c r="P55">
        <v>3</v>
      </c>
    </row>
    <row r="56" ht="28.8">
      <c r="A56" s="29" t="s">
        <v>30</v>
      </c>
      <c r="B56" s="36"/>
      <c r="C56" s="37"/>
      <c r="D56" s="37"/>
      <c r="E56" s="31" t="s">
        <v>1111</v>
      </c>
      <c r="F56" s="37"/>
      <c r="G56" s="37"/>
      <c r="H56" s="37"/>
      <c r="I56" s="37"/>
      <c r="J56" s="38"/>
    </row>
    <row r="57" ht="28.8">
      <c r="A57" s="29" t="s">
        <v>32</v>
      </c>
      <c r="B57" s="36"/>
      <c r="C57" s="37"/>
      <c r="D57" s="37"/>
      <c r="E57" s="39" t="s">
        <v>1112</v>
      </c>
      <c r="F57" s="37"/>
      <c r="G57" s="37"/>
      <c r="H57" s="37"/>
      <c r="I57" s="37"/>
      <c r="J57" s="38"/>
    </row>
    <row r="58" ht="129.6">
      <c r="A58" s="29" t="s">
        <v>34</v>
      </c>
      <c r="B58" s="36"/>
      <c r="C58" s="37"/>
      <c r="D58" s="37"/>
      <c r="E58" s="31" t="s">
        <v>1113</v>
      </c>
      <c r="F58" s="37"/>
      <c r="G58" s="37"/>
      <c r="H58" s="37"/>
      <c r="I58" s="37"/>
      <c r="J58" s="38"/>
    </row>
    <row r="59">
      <c r="A59" s="23" t="s">
        <v>22</v>
      </c>
      <c r="B59" s="24"/>
      <c r="C59" s="25" t="s">
        <v>370</v>
      </c>
      <c r="D59" s="26"/>
      <c r="E59" s="23" t="s">
        <v>371</v>
      </c>
      <c r="F59" s="26"/>
      <c r="G59" s="26"/>
      <c r="H59" s="26"/>
      <c r="I59" s="27">
        <f>SUMIFS(I60:I79,A60:A79,"P")</f>
        <v>0</v>
      </c>
      <c r="J59" s="28"/>
    </row>
    <row r="60">
      <c r="A60" s="29" t="s">
        <v>25</v>
      </c>
      <c r="B60" s="29">
        <v>13</v>
      </c>
      <c r="C60" s="30" t="s">
        <v>665</v>
      </c>
      <c r="D60" s="29" t="s">
        <v>27</v>
      </c>
      <c r="E60" s="31" t="s">
        <v>666</v>
      </c>
      <c r="F60" s="32" t="s">
        <v>145</v>
      </c>
      <c r="G60" s="33">
        <v>27</v>
      </c>
      <c r="H60" s="34">
        <v>0</v>
      </c>
      <c r="I60" s="34">
        <f>ROUND(G60*H60,P4)</f>
        <v>0</v>
      </c>
      <c r="J60" s="29"/>
      <c r="O60" s="35">
        <f>I60*0.21</f>
        <v>0</v>
      </c>
      <c r="P60">
        <v>3</v>
      </c>
    </row>
    <row r="61">
      <c r="A61" s="29" t="s">
        <v>30</v>
      </c>
      <c r="B61" s="36"/>
      <c r="C61" s="37"/>
      <c r="D61" s="37"/>
      <c r="E61" s="31" t="s">
        <v>1011</v>
      </c>
      <c r="F61" s="37"/>
      <c r="G61" s="37"/>
      <c r="H61" s="37"/>
      <c r="I61" s="37"/>
      <c r="J61" s="38"/>
    </row>
    <row r="62" ht="43.2">
      <c r="A62" s="29" t="s">
        <v>32</v>
      </c>
      <c r="B62" s="36"/>
      <c r="C62" s="37"/>
      <c r="D62" s="37"/>
      <c r="E62" s="39" t="s">
        <v>1114</v>
      </c>
      <c r="F62" s="37"/>
      <c r="G62" s="37"/>
      <c r="H62" s="37"/>
      <c r="I62" s="37"/>
      <c r="J62" s="38"/>
    </row>
    <row r="63" ht="86.4">
      <c r="A63" s="29" t="s">
        <v>34</v>
      </c>
      <c r="B63" s="36"/>
      <c r="C63" s="37"/>
      <c r="D63" s="37"/>
      <c r="E63" s="31" t="s">
        <v>668</v>
      </c>
      <c r="F63" s="37"/>
      <c r="G63" s="37"/>
      <c r="H63" s="37"/>
      <c r="I63" s="37"/>
      <c r="J63" s="38"/>
    </row>
    <row r="64">
      <c r="A64" s="29" t="s">
        <v>25</v>
      </c>
      <c r="B64" s="29">
        <v>14</v>
      </c>
      <c r="C64" s="30" t="s">
        <v>669</v>
      </c>
      <c r="D64" s="29" t="s">
        <v>27</v>
      </c>
      <c r="E64" s="31" t="s">
        <v>670</v>
      </c>
      <c r="F64" s="32" t="s">
        <v>145</v>
      </c>
      <c r="G64" s="33">
        <v>80</v>
      </c>
      <c r="H64" s="34">
        <v>0</v>
      </c>
      <c r="I64" s="34">
        <f>ROUND(G64*H64,P4)</f>
        <v>0</v>
      </c>
      <c r="J64" s="29"/>
      <c r="O64" s="35">
        <f>I64*0.21</f>
        <v>0</v>
      </c>
      <c r="P64">
        <v>3</v>
      </c>
    </row>
    <row r="65">
      <c r="A65" s="29" t="s">
        <v>30</v>
      </c>
      <c r="B65" s="36"/>
      <c r="C65" s="37"/>
      <c r="D65" s="37"/>
      <c r="E65" s="31" t="s">
        <v>1011</v>
      </c>
      <c r="F65" s="37"/>
      <c r="G65" s="37"/>
      <c r="H65" s="37"/>
      <c r="I65" s="37"/>
      <c r="J65" s="38"/>
    </row>
    <row r="66" ht="57.6">
      <c r="A66" s="29" t="s">
        <v>32</v>
      </c>
      <c r="B66" s="36"/>
      <c r="C66" s="37"/>
      <c r="D66" s="37"/>
      <c r="E66" s="39" t="s">
        <v>1115</v>
      </c>
      <c r="F66" s="37"/>
      <c r="G66" s="37"/>
      <c r="H66" s="37"/>
      <c r="I66" s="37"/>
      <c r="J66" s="38"/>
    </row>
    <row r="67" ht="86.4">
      <c r="A67" s="29" t="s">
        <v>34</v>
      </c>
      <c r="B67" s="36"/>
      <c r="C67" s="37"/>
      <c r="D67" s="37"/>
      <c r="E67" s="31" t="s">
        <v>668</v>
      </c>
      <c r="F67" s="37"/>
      <c r="G67" s="37"/>
      <c r="H67" s="37"/>
      <c r="I67" s="37"/>
      <c r="J67" s="38"/>
    </row>
    <row r="68">
      <c r="A68" s="29" t="s">
        <v>25</v>
      </c>
      <c r="B68" s="29">
        <v>15</v>
      </c>
      <c r="C68" s="30" t="s">
        <v>1116</v>
      </c>
      <c r="D68" s="29" t="s">
        <v>27</v>
      </c>
      <c r="E68" s="31" t="s">
        <v>1117</v>
      </c>
      <c r="F68" s="32" t="s">
        <v>126</v>
      </c>
      <c r="G68" s="33">
        <v>8.1600000000000001</v>
      </c>
      <c r="H68" s="34">
        <v>0</v>
      </c>
      <c r="I68" s="34">
        <f>ROUND(G68*H68,P4)</f>
        <v>0</v>
      </c>
      <c r="J68" s="29"/>
      <c r="O68" s="35">
        <f>I68*0.21</f>
        <v>0</v>
      </c>
      <c r="P68">
        <v>3</v>
      </c>
    </row>
    <row r="69" ht="43.2">
      <c r="A69" s="29" t="s">
        <v>30</v>
      </c>
      <c r="B69" s="36"/>
      <c r="C69" s="37"/>
      <c r="D69" s="37"/>
      <c r="E69" s="31" t="s">
        <v>1032</v>
      </c>
      <c r="F69" s="37"/>
      <c r="G69" s="37"/>
      <c r="H69" s="37"/>
      <c r="I69" s="37"/>
      <c r="J69" s="38"/>
    </row>
    <row r="70" ht="72">
      <c r="A70" s="29" t="s">
        <v>32</v>
      </c>
      <c r="B70" s="36"/>
      <c r="C70" s="37"/>
      <c r="D70" s="37"/>
      <c r="E70" s="39" t="s">
        <v>1118</v>
      </c>
      <c r="F70" s="37"/>
      <c r="G70" s="37"/>
      <c r="H70" s="37"/>
      <c r="I70" s="37"/>
      <c r="J70" s="38"/>
    </row>
    <row r="71" ht="172.8">
      <c r="A71" s="29" t="s">
        <v>34</v>
      </c>
      <c r="B71" s="36"/>
      <c r="C71" s="37"/>
      <c r="D71" s="37"/>
      <c r="E71" s="31" t="s">
        <v>675</v>
      </c>
      <c r="F71" s="37"/>
      <c r="G71" s="37"/>
      <c r="H71" s="37"/>
      <c r="I71" s="37"/>
      <c r="J71" s="38"/>
    </row>
    <row r="72">
      <c r="A72" s="29" t="s">
        <v>25</v>
      </c>
      <c r="B72" s="29">
        <v>16</v>
      </c>
      <c r="C72" s="30" t="s">
        <v>679</v>
      </c>
      <c r="D72" s="29" t="s">
        <v>27</v>
      </c>
      <c r="E72" s="31" t="s">
        <v>680</v>
      </c>
      <c r="F72" s="32" t="s">
        <v>145</v>
      </c>
      <c r="G72" s="33">
        <v>85</v>
      </c>
      <c r="H72" s="34">
        <v>0</v>
      </c>
      <c r="I72" s="34">
        <f>ROUND(G72*H72,P4)</f>
        <v>0</v>
      </c>
      <c r="J72" s="29"/>
      <c r="O72" s="35">
        <f>I72*0.21</f>
        <v>0</v>
      </c>
      <c r="P72">
        <v>3</v>
      </c>
    </row>
    <row r="73">
      <c r="A73" s="29" t="s">
        <v>30</v>
      </c>
      <c r="B73" s="36"/>
      <c r="C73" s="37"/>
      <c r="D73" s="37"/>
      <c r="E73" s="31" t="s">
        <v>1011</v>
      </c>
      <c r="F73" s="37"/>
      <c r="G73" s="37"/>
      <c r="H73" s="37"/>
      <c r="I73" s="37"/>
      <c r="J73" s="38"/>
    </row>
    <row r="74" ht="72">
      <c r="A74" s="29" t="s">
        <v>32</v>
      </c>
      <c r="B74" s="36"/>
      <c r="C74" s="37"/>
      <c r="D74" s="37"/>
      <c r="E74" s="39" t="s">
        <v>1119</v>
      </c>
      <c r="F74" s="37"/>
      <c r="G74" s="37"/>
      <c r="H74" s="37"/>
      <c r="I74" s="37"/>
      <c r="J74" s="38"/>
    </row>
    <row r="75" ht="187.2">
      <c r="A75" s="29" t="s">
        <v>34</v>
      </c>
      <c r="B75" s="36"/>
      <c r="C75" s="37"/>
      <c r="D75" s="37"/>
      <c r="E75" s="31" t="s">
        <v>682</v>
      </c>
      <c r="F75" s="37"/>
      <c r="G75" s="37"/>
      <c r="H75" s="37"/>
      <c r="I75" s="37"/>
      <c r="J75" s="38"/>
    </row>
    <row r="76">
      <c r="A76" s="29" t="s">
        <v>25</v>
      </c>
      <c r="B76" s="29">
        <v>17</v>
      </c>
      <c r="C76" s="30" t="s">
        <v>684</v>
      </c>
      <c r="D76" s="29" t="s">
        <v>27</v>
      </c>
      <c r="E76" s="31" t="s">
        <v>685</v>
      </c>
      <c r="F76" s="32" t="s">
        <v>145</v>
      </c>
      <c r="G76" s="33">
        <v>8</v>
      </c>
      <c r="H76" s="34">
        <v>0</v>
      </c>
      <c r="I76" s="34">
        <f>ROUND(G76*H76,P4)</f>
        <v>0</v>
      </c>
      <c r="J76" s="29"/>
      <c r="O76" s="35">
        <f>I76*0.21</f>
        <v>0</v>
      </c>
      <c r="P76">
        <v>3</v>
      </c>
    </row>
    <row r="77" ht="43.2">
      <c r="A77" s="29" t="s">
        <v>30</v>
      </c>
      <c r="B77" s="36"/>
      <c r="C77" s="37"/>
      <c r="D77" s="37"/>
      <c r="E77" s="31" t="s">
        <v>1120</v>
      </c>
      <c r="F77" s="37"/>
      <c r="G77" s="37"/>
      <c r="H77" s="37"/>
      <c r="I77" s="37"/>
      <c r="J77" s="38"/>
    </row>
    <row r="78">
      <c r="A78" s="29" t="s">
        <v>32</v>
      </c>
      <c r="B78" s="36"/>
      <c r="C78" s="37"/>
      <c r="D78" s="37"/>
      <c r="E78" s="39" t="s">
        <v>1121</v>
      </c>
      <c r="F78" s="37"/>
      <c r="G78" s="37"/>
      <c r="H78" s="37"/>
      <c r="I78" s="37"/>
      <c r="J78" s="38"/>
    </row>
    <row r="79" ht="187.2">
      <c r="A79" s="29" t="s">
        <v>34</v>
      </c>
      <c r="B79" s="40"/>
      <c r="C79" s="41"/>
      <c r="D79" s="41"/>
      <c r="E79" s="31" t="s">
        <v>682</v>
      </c>
      <c r="F79" s="41"/>
      <c r="G79" s="41"/>
      <c r="H79" s="41"/>
      <c r="I79" s="41"/>
      <c r="J7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1122</v>
      </c>
      <c r="I3" s="16">
        <f>SUMIFS(I8:I16,A8:A16,"SD")</f>
        <v>0</v>
      </c>
      <c r="J3" s="9"/>
      <c r="O3">
        <v>0</v>
      </c>
      <c r="P3">
        <v>2</v>
      </c>
    </row>
    <row r="4" ht="27.6">
      <c r="A4" s="10" t="s">
        <v>8</v>
      </c>
      <c r="B4" s="11" t="s">
        <v>9</v>
      </c>
      <c r="C4" s="12" t="s">
        <v>1122</v>
      </c>
      <c r="D4" s="13"/>
      <c r="E4" s="14" t="s">
        <v>1123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10.98</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1124</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39.307000000000002</v>
      </c>
      <c r="H13" s="34">
        <v>0</v>
      </c>
      <c r="I13" s="34">
        <f>ROUND(G13*H13,P4)</f>
        <v>0</v>
      </c>
      <c r="J13" s="29"/>
      <c r="O13" s="35">
        <f>I13*0.21</f>
        <v>0</v>
      </c>
      <c r="P13">
        <v>3</v>
      </c>
    </row>
    <row r="14" ht="72">
      <c r="A14" s="29" t="s">
        <v>30</v>
      </c>
      <c r="B14" s="36"/>
      <c r="C14" s="37"/>
      <c r="D14" s="37"/>
      <c r="E14" s="31" t="s">
        <v>466</v>
      </c>
      <c r="F14" s="37"/>
      <c r="G14" s="37"/>
      <c r="H14" s="37"/>
      <c r="I14" s="37"/>
      <c r="J14" s="38"/>
    </row>
    <row r="15" ht="72">
      <c r="A15" s="29" t="s">
        <v>32</v>
      </c>
      <c r="B15" s="36"/>
      <c r="C15" s="37"/>
      <c r="D15" s="37"/>
      <c r="E15" s="39" t="s">
        <v>1125</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1126</v>
      </c>
      <c r="I3" s="16">
        <f>SUMIFS(I8:I196,A8:A196,"SD")</f>
        <v>0</v>
      </c>
      <c r="J3" s="9"/>
      <c r="O3">
        <v>0</v>
      </c>
      <c r="P3">
        <v>2</v>
      </c>
    </row>
    <row r="4" ht="27.6">
      <c r="A4" s="10" t="s">
        <v>8</v>
      </c>
      <c r="B4" s="11" t="s">
        <v>9</v>
      </c>
      <c r="C4" s="12" t="s">
        <v>1126</v>
      </c>
      <c r="D4" s="13"/>
      <c r="E4" s="14" t="s">
        <v>1127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SUMIFS(I9:I96,A9:A96,"P")</f>
        <v>0</v>
      </c>
      <c r="J8" s="28"/>
    </row>
    <row r="9">
      <c r="A9" s="29" t="s">
        <v>25</v>
      </c>
      <c r="B9" s="29">
        <v>1</v>
      </c>
      <c r="C9" s="30" t="s">
        <v>107</v>
      </c>
      <c r="D9" s="29" t="s">
        <v>27</v>
      </c>
      <c r="E9" s="31" t="s">
        <v>108</v>
      </c>
      <c r="F9" s="32" t="s">
        <v>109</v>
      </c>
      <c r="G9" s="33">
        <v>205</v>
      </c>
      <c r="H9" s="34">
        <v>0</v>
      </c>
      <c r="I9" s="34">
        <f>ROUND(G9*H9,P4)</f>
        <v>0</v>
      </c>
      <c r="J9" s="29"/>
      <c r="O9" s="35">
        <f>I9*0.21</f>
        <v>0</v>
      </c>
      <c r="P9">
        <v>3</v>
      </c>
    </row>
    <row r="10" ht="28.8">
      <c r="A10" s="29" t="s">
        <v>30</v>
      </c>
      <c r="B10" s="36"/>
      <c r="C10" s="37"/>
      <c r="D10" s="37"/>
      <c r="E10" s="31" t="s">
        <v>1128</v>
      </c>
      <c r="F10" s="37"/>
      <c r="G10" s="37"/>
      <c r="H10" s="37"/>
      <c r="I10" s="37"/>
      <c r="J10" s="38"/>
    </row>
    <row r="11" ht="28.8">
      <c r="A11" s="29" t="s">
        <v>32</v>
      </c>
      <c r="B11" s="36"/>
      <c r="C11" s="37"/>
      <c r="D11" s="37"/>
      <c r="E11" s="39" t="s">
        <v>1129</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5</v>
      </c>
      <c r="H13" s="34">
        <v>0</v>
      </c>
      <c r="I13" s="34">
        <f>ROUND(G13*H13,P4)</f>
        <v>0</v>
      </c>
      <c r="J13" s="29"/>
      <c r="O13" s="35">
        <f>I13*0.21</f>
        <v>0</v>
      </c>
      <c r="P13">
        <v>3</v>
      </c>
    </row>
    <row r="14" ht="57.6">
      <c r="A14" s="29" t="s">
        <v>30</v>
      </c>
      <c r="B14" s="36"/>
      <c r="C14" s="37"/>
      <c r="D14" s="37"/>
      <c r="E14" s="31" t="s">
        <v>1130</v>
      </c>
      <c r="F14" s="37"/>
      <c r="G14" s="37"/>
      <c r="H14" s="37"/>
      <c r="I14" s="37"/>
      <c r="J14" s="38"/>
    </row>
    <row r="15" ht="28.8">
      <c r="A15" s="29" t="s">
        <v>32</v>
      </c>
      <c r="B15" s="36"/>
      <c r="C15" s="37"/>
      <c r="D15" s="37"/>
      <c r="E15" s="39" t="s">
        <v>116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5</v>
      </c>
      <c r="H17" s="34">
        <v>0</v>
      </c>
      <c r="I17" s="34">
        <f>ROUND(G17*H17,P4)</f>
        <v>0</v>
      </c>
      <c r="J17" s="29"/>
      <c r="O17" s="35">
        <f>I17*0.21</f>
        <v>0</v>
      </c>
      <c r="P17">
        <v>3</v>
      </c>
    </row>
    <row r="18" ht="57.6">
      <c r="A18" s="29" t="s">
        <v>30</v>
      </c>
      <c r="B18" s="36"/>
      <c r="C18" s="37"/>
      <c r="D18" s="37"/>
      <c r="E18" s="31" t="s">
        <v>1130</v>
      </c>
      <c r="F18" s="37"/>
      <c r="G18" s="37"/>
      <c r="H18" s="37"/>
      <c r="I18" s="37"/>
      <c r="J18" s="38"/>
    </row>
    <row r="19" ht="28.8">
      <c r="A19" s="29" t="s">
        <v>32</v>
      </c>
      <c r="B19" s="36"/>
      <c r="C19" s="37"/>
      <c r="D19" s="37"/>
      <c r="E19" s="39" t="s">
        <v>1131</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17</v>
      </c>
      <c r="H21" s="34">
        <v>0</v>
      </c>
      <c r="I21" s="34">
        <f>ROUND(G21*H21,P4)</f>
        <v>0</v>
      </c>
      <c r="J21" s="29"/>
      <c r="O21" s="35">
        <f>I21*0.21</f>
        <v>0</v>
      </c>
      <c r="P21">
        <v>3</v>
      </c>
    </row>
    <row r="22" ht="57.6">
      <c r="A22" s="29" t="s">
        <v>30</v>
      </c>
      <c r="B22" s="36"/>
      <c r="C22" s="37"/>
      <c r="D22" s="37"/>
      <c r="E22" s="31" t="s">
        <v>1130</v>
      </c>
      <c r="F22" s="37"/>
      <c r="G22" s="37"/>
      <c r="H22" s="37"/>
      <c r="I22" s="37"/>
      <c r="J22" s="38"/>
    </row>
    <row r="23">
      <c r="A23" s="29" t="s">
        <v>32</v>
      </c>
      <c r="B23" s="36"/>
      <c r="C23" s="37"/>
      <c r="D23" s="37"/>
      <c r="E23" s="39" t="s">
        <v>1132</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1210.825</v>
      </c>
      <c r="H25" s="34">
        <v>0</v>
      </c>
      <c r="I25" s="34">
        <f>ROUND(G25*H25,P4)</f>
        <v>0</v>
      </c>
      <c r="J25" s="29"/>
      <c r="O25" s="35">
        <f>I25*0.21</f>
        <v>0</v>
      </c>
      <c r="P25">
        <v>3</v>
      </c>
    </row>
    <row r="26" ht="86.4">
      <c r="A26" s="29" t="s">
        <v>30</v>
      </c>
      <c r="B26" s="36"/>
      <c r="C26" s="37"/>
      <c r="D26" s="37"/>
      <c r="E26" s="31" t="s">
        <v>1133</v>
      </c>
      <c r="F26" s="37"/>
      <c r="G26" s="37"/>
      <c r="H26" s="37"/>
      <c r="I26" s="37"/>
      <c r="J26" s="38"/>
    </row>
    <row r="27" ht="86.4">
      <c r="A27" s="29" t="s">
        <v>32</v>
      </c>
      <c r="B27" s="36"/>
      <c r="C27" s="37"/>
      <c r="D27" s="37"/>
      <c r="E27" s="39" t="s">
        <v>1134</v>
      </c>
      <c r="F27" s="37"/>
      <c r="G27" s="37"/>
      <c r="H27" s="37"/>
      <c r="I27" s="37"/>
      <c r="J27" s="38"/>
    </row>
    <row r="28" ht="115.2">
      <c r="A28" s="29" t="s">
        <v>34</v>
      </c>
      <c r="B28" s="36"/>
      <c r="C28" s="37"/>
      <c r="D28" s="37"/>
      <c r="E28" s="31" t="s">
        <v>134</v>
      </c>
      <c r="F28" s="37"/>
      <c r="G28" s="37"/>
      <c r="H28" s="37"/>
      <c r="I28" s="37"/>
      <c r="J28" s="38"/>
    </row>
    <row r="29">
      <c r="A29" s="29" t="s">
        <v>25</v>
      </c>
      <c r="B29" s="29">
        <v>6</v>
      </c>
      <c r="C29" s="30" t="s">
        <v>137</v>
      </c>
      <c r="D29" s="29" t="s">
        <v>45</v>
      </c>
      <c r="E29" s="31" t="s">
        <v>138</v>
      </c>
      <c r="F29" s="32" t="s">
        <v>126</v>
      </c>
      <c r="G29" s="33">
        <v>60.835999999999999</v>
      </c>
      <c r="H29" s="34">
        <v>0</v>
      </c>
      <c r="I29" s="34">
        <f>ROUND(G29*H29,P4)</f>
        <v>0</v>
      </c>
      <c r="J29" s="29"/>
      <c r="O29" s="35">
        <f>I29*0.21</f>
        <v>0</v>
      </c>
      <c r="P29">
        <v>3</v>
      </c>
    </row>
    <row r="30" ht="100.8">
      <c r="A30" s="29" t="s">
        <v>30</v>
      </c>
      <c r="B30" s="36"/>
      <c r="C30" s="37"/>
      <c r="D30" s="37"/>
      <c r="E30" s="31" t="s">
        <v>1135</v>
      </c>
      <c r="F30" s="37"/>
      <c r="G30" s="37"/>
      <c r="H30" s="37"/>
      <c r="I30" s="37"/>
      <c r="J30" s="38"/>
    </row>
    <row r="31" ht="28.8">
      <c r="A31" s="29" t="s">
        <v>32</v>
      </c>
      <c r="B31" s="36"/>
      <c r="C31" s="37"/>
      <c r="D31" s="37"/>
      <c r="E31" s="39" t="s">
        <v>1136</v>
      </c>
      <c r="F31" s="37"/>
      <c r="G31" s="37"/>
      <c r="H31" s="37"/>
      <c r="I31" s="37"/>
      <c r="J31" s="38"/>
    </row>
    <row r="32" ht="115.2">
      <c r="A32" s="29" t="s">
        <v>34</v>
      </c>
      <c r="B32" s="36"/>
      <c r="C32" s="37"/>
      <c r="D32" s="37"/>
      <c r="E32" s="31" t="s">
        <v>134</v>
      </c>
      <c r="F32" s="37"/>
      <c r="G32" s="37"/>
      <c r="H32" s="37"/>
      <c r="I32" s="37"/>
      <c r="J32" s="38"/>
    </row>
    <row r="33">
      <c r="A33" s="29" t="s">
        <v>25</v>
      </c>
      <c r="B33" s="29">
        <v>7</v>
      </c>
      <c r="C33" s="30" t="s">
        <v>137</v>
      </c>
      <c r="D33" s="29" t="s">
        <v>49</v>
      </c>
      <c r="E33" s="31" t="s">
        <v>138</v>
      </c>
      <c r="F33" s="32" t="s">
        <v>126</v>
      </c>
      <c r="G33" s="33">
        <v>150</v>
      </c>
      <c r="H33" s="34">
        <v>0</v>
      </c>
      <c r="I33" s="34">
        <f>ROUND(G33*H33,P4)</f>
        <v>0</v>
      </c>
      <c r="J33" s="29"/>
      <c r="O33" s="35">
        <f>I33*0.21</f>
        <v>0</v>
      </c>
      <c r="P33">
        <v>3</v>
      </c>
    </row>
    <row r="34" ht="100.8">
      <c r="A34" s="29" t="s">
        <v>30</v>
      </c>
      <c r="B34" s="36"/>
      <c r="C34" s="37"/>
      <c r="D34" s="37"/>
      <c r="E34" s="31" t="s">
        <v>1137</v>
      </c>
      <c r="F34" s="37"/>
      <c r="G34" s="37"/>
      <c r="H34" s="37"/>
      <c r="I34" s="37"/>
      <c r="J34" s="38"/>
    </row>
    <row r="35" ht="28.8">
      <c r="A35" s="29" t="s">
        <v>32</v>
      </c>
      <c r="B35" s="36"/>
      <c r="C35" s="37"/>
      <c r="D35" s="37"/>
      <c r="E35" s="39" t="s">
        <v>1138</v>
      </c>
      <c r="F35" s="37"/>
      <c r="G35" s="37"/>
      <c r="H35" s="37"/>
      <c r="I35" s="37"/>
      <c r="J35" s="38"/>
    </row>
    <row r="36" ht="115.2">
      <c r="A36" s="29" t="s">
        <v>34</v>
      </c>
      <c r="B36" s="36"/>
      <c r="C36" s="37"/>
      <c r="D36" s="37"/>
      <c r="E36" s="31" t="s">
        <v>134</v>
      </c>
      <c r="F36" s="37"/>
      <c r="G36" s="37"/>
      <c r="H36" s="37"/>
      <c r="I36" s="37"/>
      <c r="J36" s="38"/>
    </row>
    <row r="37">
      <c r="A37" s="29" t="s">
        <v>25</v>
      </c>
      <c r="B37" s="29">
        <v>8</v>
      </c>
      <c r="C37" s="30" t="s">
        <v>488</v>
      </c>
      <c r="D37" s="29" t="s">
        <v>45</v>
      </c>
      <c r="E37" s="31" t="s">
        <v>489</v>
      </c>
      <c r="F37" s="32" t="s">
        <v>126</v>
      </c>
      <c r="G37" s="33">
        <v>391.077</v>
      </c>
      <c r="H37" s="34">
        <v>0</v>
      </c>
      <c r="I37" s="34">
        <f>ROUND(G37*H37,P4)</f>
        <v>0</v>
      </c>
      <c r="J37" s="29"/>
      <c r="O37" s="35">
        <f>I37*0.21</f>
        <v>0</v>
      </c>
      <c r="P37">
        <v>3</v>
      </c>
    </row>
    <row r="38" ht="72">
      <c r="A38" s="29" t="s">
        <v>30</v>
      </c>
      <c r="B38" s="36"/>
      <c r="C38" s="37"/>
      <c r="D38" s="37"/>
      <c r="E38" s="31" t="s">
        <v>1139</v>
      </c>
      <c r="F38" s="37"/>
      <c r="G38" s="37"/>
      <c r="H38" s="37"/>
      <c r="I38" s="37"/>
      <c r="J38" s="38"/>
    </row>
    <row r="39" ht="57.6">
      <c r="A39" s="29" t="s">
        <v>32</v>
      </c>
      <c r="B39" s="36"/>
      <c r="C39" s="37"/>
      <c r="D39" s="37"/>
      <c r="E39" s="39" t="s">
        <v>1140</v>
      </c>
      <c r="F39" s="37"/>
      <c r="G39" s="37"/>
      <c r="H39" s="37"/>
      <c r="I39" s="37"/>
      <c r="J39" s="38"/>
    </row>
    <row r="40" ht="115.2">
      <c r="A40" s="29" t="s">
        <v>34</v>
      </c>
      <c r="B40" s="36"/>
      <c r="C40" s="37"/>
      <c r="D40" s="37"/>
      <c r="E40" s="31" t="s">
        <v>134</v>
      </c>
      <c r="F40" s="37"/>
      <c r="G40" s="37"/>
      <c r="H40" s="37"/>
      <c r="I40" s="37"/>
      <c r="J40" s="38"/>
    </row>
    <row r="41">
      <c r="A41" s="29" t="s">
        <v>25</v>
      </c>
      <c r="B41" s="29">
        <v>9</v>
      </c>
      <c r="C41" s="30" t="s">
        <v>488</v>
      </c>
      <c r="D41" s="29" t="s">
        <v>49</v>
      </c>
      <c r="E41" s="31" t="s">
        <v>489</v>
      </c>
      <c r="F41" s="32" t="s">
        <v>126</v>
      </c>
      <c r="G41" s="33">
        <v>280</v>
      </c>
      <c r="H41" s="34">
        <v>0</v>
      </c>
      <c r="I41" s="34">
        <f>ROUND(G41*H41,P4)</f>
        <v>0</v>
      </c>
      <c r="J41" s="29"/>
      <c r="O41" s="35">
        <f>I41*0.21</f>
        <v>0</v>
      </c>
      <c r="P41">
        <v>3</v>
      </c>
    </row>
    <row r="42" ht="72">
      <c r="A42" s="29" t="s">
        <v>30</v>
      </c>
      <c r="B42" s="36"/>
      <c r="C42" s="37"/>
      <c r="D42" s="37"/>
      <c r="E42" s="31" t="s">
        <v>1141</v>
      </c>
      <c r="F42" s="37"/>
      <c r="G42" s="37"/>
      <c r="H42" s="37"/>
      <c r="I42" s="37"/>
      <c r="J42" s="38"/>
    </row>
    <row r="43" ht="72">
      <c r="A43" s="29" t="s">
        <v>32</v>
      </c>
      <c r="B43" s="36"/>
      <c r="C43" s="37"/>
      <c r="D43" s="37"/>
      <c r="E43" s="39" t="s">
        <v>1142</v>
      </c>
      <c r="F43" s="37"/>
      <c r="G43" s="37"/>
      <c r="H43" s="37"/>
      <c r="I43" s="37"/>
      <c r="J43" s="38"/>
    </row>
    <row r="44" ht="115.2">
      <c r="A44" s="29" t="s">
        <v>34</v>
      </c>
      <c r="B44" s="36"/>
      <c r="C44" s="37"/>
      <c r="D44" s="37"/>
      <c r="E44" s="31" t="s">
        <v>134</v>
      </c>
      <c r="F44" s="37"/>
      <c r="G44" s="37"/>
      <c r="H44" s="37"/>
      <c r="I44" s="37"/>
      <c r="J44" s="38"/>
    </row>
    <row r="45">
      <c r="A45" s="29" t="s">
        <v>25</v>
      </c>
      <c r="B45" s="29">
        <v>10</v>
      </c>
      <c r="C45" s="30" t="s">
        <v>154</v>
      </c>
      <c r="D45" s="29" t="s">
        <v>27</v>
      </c>
      <c r="E45" s="31" t="s">
        <v>155</v>
      </c>
      <c r="F45" s="32" t="s">
        <v>145</v>
      </c>
      <c r="G45" s="33">
        <v>19</v>
      </c>
      <c r="H45" s="34">
        <v>0</v>
      </c>
      <c r="I45" s="34">
        <f>ROUND(G45*H45,P4)</f>
        <v>0</v>
      </c>
      <c r="J45" s="29"/>
      <c r="O45" s="35">
        <f>I45*0.21</f>
        <v>0</v>
      </c>
      <c r="P45">
        <v>3</v>
      </c>
    </row>
    <row r="46" ht="28.8">
      <c r="A46" s="29" t="s">
        <v>30</v>
      </c>
      <c r="B46" s="36"/>
      <c r="C46" s="37"/>
      <c r="D46" s="37"/>
      <c r="E46" s="31" t="s">
        <v>1143</v>
      </c>
      <c r="F46" s="37"/>
      <c r="G46" s="37"/>
      <c r="H46" s="37"/>
      <c r="I46" s="37"/>
      <c r="J46" s="38"/>
    </row>
    <row r="47">
      <c r="A47" s="29" t="s">
        <v>32</v>
      </c>
      <c r="B47" s="36"/>
      <c r="C47" s="37"/>
      <c r="D47" s="37"/>
      <c r="E47" s="39" t="s">
        <v>705</v>
      </c>
      <c r="F47" s="37"/>
      <c r="G47" s="37"/>
      <c r="H47" s="37"/>
      <c r="I47" s="37"/>
      <c r="J47" s="38"/>
    </row>
    <row r="48" ht="72">
      <c r="A48" s="29" t="s">
        <v>34</v>
      </c>
      <c r="B48" s="36"/>
      <c r="C48" s="37"/>
      <c r="D48" s="37"/>
      <c r="E48" s="31" t="s">
        <v>158</v>
      </c>
      <c r="F48" s="37"/>
      <c r="G48" s="37"/>
      <c r="H48" s="37"/>
      <c r="I48" s="37"/>
      <c r="J48" s="38"/>
    </row>
    <row r="49">
      <c r="A49" s="29" t="s">
        <v>25</v>
      </c>
      <c r="B49" s="29">
        <v>11</v>
      </c>
      <c r="C49" s="30" t="s">
        <v>164</v>
      </c>
      <c r="D49" s="29" t="s">
        <v>27</v>
      </c>
      <c r="E49" s="31" t="s">
        <v>165</v>
      </c>
      <c r="F49" s="32" t="s">
        <v>126</v>
      </c>
      <c r="G49" s="33">
        <v>609.20500000000004</v>
      </c>
      <c r="H49" s="34">
        <v>0</v>
      </c>
      <c r="I49" s="34">
        <f>ROUND(G49*H49,P4)</f>
        <v>0</v>
      </c>
      <c r="J49" s="29"/>
      <c r="O49" s="35">
        <f>I49*0.21</f>
        <v>0</v>
      </c>
      <c r="P49">
        <v>3</v>
      </c>
    </row>
    <row r="50" ht="57.6">
      <c r="A50" s="29" t="s">
        <v>30</v>
      </c>
      <c r="B50" s="36"/>
      <c r="C50" s="37"/>
      <c r="D50" s="37"/>
      <c r="E50" s="31" t="s">
        <v>1144</v>
      </c>
      <c r="F50" s="37"/>
      <c r="G50" s="37"/>
      <c r="H50" s="37"/>
      <c r="I50" s="37"/>
      <c r="J50" s="38"/>
    </row>
    <row r="51" ht="72">
      <c r="A51" s="29" t="s">
        <v>32</v>
      </c>
      <c r="B51" s="36"/>
      <c r="C51" s="37"/>
      <c r="D51" s="37"/>
      <c r="E51" s="39" t="s">
        <v>1145</v>
      </c>
      <c r="F51" s="37"/>
      <c r="G51" s="37"/>
      <c r="H51" s="37"/>
      <c r="I51" s="37"/>
      <c r="J51" s="38"/>
    </row>
    <row r="52" ht="409.5">
      <c r="A52" s="29" t="s">
        <v>34</v>
      </c>
      <c r="B52" s="36"/>
      <c r="C52" s="37"/>
      <c r="D52" s="37"/>
      <c r="E52" s="31" t="s">
        <v>168</v>
      </c>
      <c r="F52" s="37"/>
      <c r="G52" s="37"/>
      <c r="H52" s="37"/>
      <c r="I52" s="37"/>
      <c r="J52" s="38"/>
    </row>
    <row r="53">
      <c r="A53" s="29" t="s">
        <v>25</v>
      </c>
      <c r="B53" s="29">
        <v>12</v>
      </c>
      <c r="C53" s="30" t="s">
        <v>173</v>
      </c>
      <c r="D53" s="29" t="s">
        <v>27</v>
      </c>
      <c r="E53" s="31" t="s">
        <v>174</v>
      </c>
      <c r="F53" s="32" t="s">
        <v>126</v>
      </c>
      <c r="G53" s="33">
        <v>185.66999999999999</v>
      </c>
      <c r="H53" s="34">
        <v>0</v>
      </c>
      <c r="I53" s="34">
        <f>ROUND(G53*H53,P4)</f>
        <v>0</v>
      </c>
      <c r="J53" s="29"/>
      <c r="O53" s="35">
        <f>I53*0.21</f>
        <v>0</v>
      </c>
      <c r="P53">
        <v>3</v>
      </c>
    </row>
    <row r="54" ht="43.2">
      <c r="A54" s="29" t="s">
        <v>30</v>
      </c>
      <c r="B54" s="36"/>
      <c r="C54" s="37"/>
      <c r="D54" s="37"/>
      <c r="E54" s="31" t="s">
        <v>1146</v>
      </c>
      <c r="F54" s="37"/>
      <c r="G54" s="37"/>
      <c r="H54" s="37"/>
      <c r="I54" s="37"/>
      <c r="J54" s="38"/>
    </row>
    <row r="55">
      <c r="A55" s="29" t="s">
        <v>32</v>
      </c>
      <c r="B55" s="36"/>
      <c r="C55" s="37"/>
      <c r="D55" s="37"/>
      <c r="E55" s="39" t="s">
        <v>1147</v>
      </c>
      <c r="F55" s="37"/>
      <c r="G55" s="37"/>
      <c r="H55" s="37"/>
      <c r="I55" s="37"/>
      <c r="J55" s="38"/>
    </row>
    <row r="56" ht="388.8">
      <c r="A56" s="29" t="s">
        <v>34</v>
      </c>
      <c r="B56" s="36"/>
      <c r="C56" s="37"/>
      <c r="D56" s="37"/>
      <c r="E56" s="31" t="s">
        <v>177</v>
      </c>
      <c r="F56" s="37"/>
      <c r="G56" s="37"/>
      <c r="H56" s="37"/>
      <c r="I56" s="37"/>
      <c r="J56" s="38"/>
    </row>
    <row r="57">
      <c r="A57" s="29" t="s">
        <v>25</v>
      </c>
      <c r="B57" s="29">
        <v>13</v>
      </c>
      <c r="C57" s="30" t="s">
        <v>178</v>
      </c>
      <c r="D57" s="29" t="s">
        <v>27</v>
      </c>
      <c r="E57" s="31" t="s">
        <v>179</v>
      </c>
      <c r="F57" s="32" t="s">
        <v>109</v>
      </c>
      <c r="G57" s="33">
        <v>1255.8</v>
      </c>
      <c r="H57" s="34">
        <v>0</v>
      </c>
      <c r="I57" s="34">
        <f>ROUND(G57*H57,P4)</f>
        <v>0</v>
      </c>
      <c r="J57" s="29"/>
      <c r="O57" s="35">
        <f>I57*0.21</f>
        <v>0</v>
      </c>
      <c r="P57">
        <v>3</v>
      </c>
    </row>
    <row r="58">
      <c r="A58" s="29" t="s">
        <v>30</v>
      </c>
      <c r="B58" s="36"/>
      <c r="C58" s="37"/>
      <c r="D58" s="37"/>
      <c r="E58" s="31" t="s">
        <v>1148</v>
      </c>
      <c r="F58" s="37"/>
      <c r="G58" s="37"/>
      <c r="H58" s="37"/>
      <c r="I58" s="37"/>
      <c r="J58" s="38"/>
    </row>
    <row r="59" ht="43.2">
      <c r="A59" s="29" t="s">
        <v>32</v>
      </c>
      <c r="B59" s="36"/>
      <c r="C59" s="37"/>
      <c r="D59" s="37"/>
      <c r="E59" s="39" t="s">
        <v>1149</v>
      </c>
      <c r="F59" s="37"/>
      <c r="G59" s="37"/>
      <c r="H59" s="37"/>
      <c r="I59" s="37"/>
      <c r="J59" s="38"/>
    </row>
    <row r="60" ht="100.8">
      <c r="A60" s="29" t="s">
        <v>34</v>
      </c>
      <c r="B60" s="36"/>
      <c r="C60" s="37"/>
      <c r="D60" s="37"/>
      <c r="E60" s="31" t="s">
        <v>182</v>
      </c>
      <c r="F60" s="37"/>
      <c r="G60" s="37"/>
      <c r="H60" s="37"/>
      <c r="I60" s="37"/>
      <c r="J60" s="38"/>
    </row>
    <row r="61">
      <c r="A61" s="29" t="s">
        <v>25</v>
      </c>
      <c r="B61" s="29">
        <v>14</v>
      </c>
      <c r="C61" s="30" t="s">
        <v>183</v>
      </c>
      <c r="D61" s="29" t="s">
        <v>27</v>
      </c>
      <c r="E61" s="31" t="s">
        <v>184</v>
      </c>
      <c r="F61" s="32" t="s">
        <v>145</v>
      </c>
      <c r="G61" s="33">
        <v>1079</v>
      </c>
      <c r="H61" s="34">
        <v>0</v>
      </c>
      <c r="I61" s="34">
        <f>ROUND(G61*H61,P4)</f>
        <v>0</v>
      </c>
      <c r="J61" s="29"/>
      <c r="O61" s="35">
        <f>I61*0.21</f>
        <v>0</v>
      </c>
      <c r="P61">
        <v>3</v>
      </c>
    </row>
    <row r="62" ht="28.8">
      <c r="A62" s="29" t="s">
        <v>30</v>
      </c>
      <c r="B62" s="36"/>
      <c r="C62" s="37"/>
      <c r="D62" s="37"/>
      <c r="E62" s="31" t="s">
        <v>1150</v>
      </c>
      <c r="F62" s="37"/>
      <c r="G62" s="37"/>
      <c r="H62" s="37"/>
      <c r="I62" s="37"/>
      <c r="J62" s="38"/>
    </row>
    <row r="63">
      <c r="A63" s="29" t="s">
        <v>32</v>
      </c>
      <c r="B63" s="36"/>
      <c r="C63" s="37"/>
      <c r="D63" s="37"/>
      <c r="E63" s="39" t="s">
        <v>1151</v>
      </c>
      <c r="F63" s="37"/>
      <c r="G63" s="37"/>
      <c r="H63" s="37"/>
      <c r="I63" s="37"/>
      <c r="J63" s="38"/>
    </row>
    <row r="64" ht="100.8">
      <c r="A64" s="29" t="s">
        <v>34</v>
      </c>
      <c r="B64" s="36"/>
      <c r="C64" s="37"/>
      <c r="D64" s="37"/>
      <c r="E64" s="31" t="s">
        <v>182</v>
      </c>
      <c r="F64" s="37"/>
      <c r="G64" s="37"/>
      <c r="H64" s="37"/>
      <c r="I64" s="37"/>
      <c r="J64" s="38"/>
    </row>
    <row r="65">
      <c r="A65" s="29" t="s">
        <v>25</v>
      </c>
      <c r="B65" s="29">
        <v>15</v>
      </c>
      <c r="C65" s="30" t="s">
        <v>192</v>
      </c>
      <c r="D65" s="29" t="s">
        <v>27</v>
      </c>
      <c r="E65" s="31" t="s">
        <v>193</v>
      </c>
      <c r="F65" s="32" t="s">
        <v>126</v>
      </c>
      <c r="G65" s="33">
        <v>17.100000000000001</v>
      </c>
      <c r="H65" s="34">
        <v>0</v>
      </c>
      <c r="I65" s="34">
        <f>ROUND(G65*H65,P4)</f>
        <v>0</v>
      </c>
      <c r="J65" s="29"/>
      <c r="O65" s="35">
        <f>I65*0.21</f>
        <v>0</v>
      </c>
      <c r="P65">
        <v>3</v>
      </c>
    </row>
    <row r="66" ht="86.4">
      <c r="A66" s="29" t="s">
        <v>30</v>
      </c>
      <c r="B66" s="36"/>
      <c r="C66" s="37"/>
      <c r="D66" s="37"/>
      <c r="E66" s="31" t="s">
        <v>1152</v>
      </c>
      <c r="F66" s="37"/>
      <c r="G66" s="37"/>
      <c r="H66" s="37"/>
      <c r="I66" s="37"/>
      <c r="J66" s="38"/>
    </row>
    <row r="67" ht="43.2">
      <c r="A67" s="29" t="s">
        <v>32</v>
      </c>
      <c r="B67" s="36"/>
      <c r="C67" s="37"/>
      <c r="D67" s="37"/>
      <c r="E67" s="39" t="s">
        <v>1153</v>
      </c>
      <c r="F67" s="37"/>
      <c r="G67" s="37"/>
      <c r="H67" s="37"/>
      <c r="I67" s="37"/>
      <c r="J67" s="38"/>
    </row>
    <row r="68" ht="409.5">
      <c r="A68" s="29" t="s">
        <v>34</v>
      </c>
      <c r="B68" s="36"/>
      <c r="C68" s="37"/>
      <c r="D68" s="37"/>
      <c r="E68" s="31" t="s">
        <v>191</v>
      </c>
      <c r="F68" s="37"/>
      <c r="G68" s="37"/>
      <c r="H68" s="37"/>
      <c r="I68" s="37"/>
      <c r="J68" s="38"/>
    </row>
    <row r="69">
      <c r="A69" s="29" t="s">
        <v>25</v>
      </c>
      <c r="B69" s="29">
        <v>16</v>
      </c>
      <c r="C69" s="30" t="s">
        <v>196</v>
      </c>
      <c r="D69" s="29" t="s">
        <v>27</v>
      </c>
      <c r="E69" s="31" t="s">
        <v>197</v>
      </c>
      <c r="F69" s="32" t="s">
        <v>126</v>
      </c>
      <c r="G69" s="33">
        <v>626.30499999999995</v>
      </c>
      <c r="H69" s="34">
        <v>0</v>
      </c>
      <c r="I69" s="34">
        <f>ROUND(G69*H69,P4)</f>
        <v>0</v>
      </c>
      <c r="J69" s="29"/>
      <c r="O69" s="35">
        <f>I69*0.21</f>
        <v>0</v>
      </c>
      <c r="P69">
        <v>3</v>
      </c>
    </row>
    <row r="70" ht="43.2">
      <c r="A70" s="29" t="s">
        <v>30</v>
      </c>
      <c r="B70" s="36"/>
      <c r="C70" s="37"/>
      <c r="D70" s="37"/>
      <c r="E70" s="31" t="s">
        <v>1154</v>
      </c>
      <c r="F70" s="37"/>
      <c r="G70" s="37"/>
      <c r="H70" s="37"/>
      <c r="I70" s="37"/>
      <c r="J70" s="38"/>
    </row>
    <row r="71" ht="43.2">
      <c r="A71" s="29" t="s">
        <v>32</v>
      </c>
      <c r="B71" s="36"/>
      <c r="C71" s="37"/>
      <c r="D71" s="37"/>
      <c r="E71" s="39" t="s">
        <v>1155</v>
      </c>
      <c r="F71" s="37"/>
      <c r="G71" s="37"/>
      <c r="H71" s="37"/>
      <c r="I71" s="37"/>
      <c r="J71" s="38"/>
    </row>
    <row r="72" ht="244.8">
      <c r="A72" s="29" t="s">
        <v>34</v>
      </c>
      <c r="B72" s="36"/>
      <c r="C72" s="37"/>
      <c r="D72" s="37"/>
      <c r="E72" s="31" t="s">
        <v>200</v>
      </c>
      <c r="F72" s="37"/>
      <c r="G72" s="37"/>
      <c r="H72" s="37"/>
      <c r="I72" s="37"/>
      <c r="J72" s="38"/>
    </row>
    <row r="73">
      <c r="A73" s="29" t="s">
        <v>25</v>
      </c>
      <c r="B73" s="29">
        <v>17</v>
      </c>
      <c r="C73" s="30" t="s">
        <v>201</v>
      </c>
      <c r="D73" s="29" t="s">
        <v>27</v>
      </c>
      <c r="E73" s="31" t="s">
        <v>202</v>
      </c>
      <c r="F73" s="32" t="s">
        <v>126</v>
      </c>
      <c r="G73" s="33">
        <v>69.316999999999993</v>
      </c>
      <c r="H73" s="34">
        <v>0</v>
      </c>
      <c r="I73" s="34">
        <f>ROUND(G73*H73,P4)</f>
        <v>0</v>
      </c>
      <c r="J73" s="29"/>
      <c r="O73" s="35">
        <f>I73*0.21</f>
        <v>0</v>
      </c>
      <c r="P73">
        <v>3</v>
      </c>
    </row>
    <row r="74" ht="43.2">
      <c r="A74" s="29" t="s">
        <v>30</v>
      </c>
      <c r="B74" s="36"/>
      <c r="C74" s="37"/>
      <c r="D74" s="37"/>
      <c r="E74" s="31" t="s">
        <v>1156</v>
      </c>
      <c r="F74" s="37"/>
      <c r="G74" s="37"/>
      <c r="H74" s="37"/>
      <c r="I74" s="37"/>
      <c r="J74" s="38"/>
    </row>
    <row r="75">
      <c r="A75" s="29" t="s">
        <v>32</v>
      </c>
      <c r="B75" s="36"/>
      <c r="C75" s="37"/>
      <c r="D75" s="37"/>
      <c r="E75" s="39" t="s">
        <v>1157</v>
      </c>
      <c r="F75" s="37"/>
      <c r="G75" s="37"/>
      <c r="H75" s="37"/>
      <c r="I75" s="37"/>
      <c r="J75" s="38"/>
    </row>
    <row r="76" ht="316.8">
      <c r="A76" s="29" t="s">
        <v>34</v>
      </c>
      <c r="B76" s="36"/>
      <c r="C76" s="37"/>
      <c r="D76" s="37"/>
      <c r="E76" s="31" t="s">
        <v>205</v>
      </c>
      <c r="F76" s="37"/>
      <c r="G76" s="37"/>
      <c r="H76" s="37"/>
      <c r="I76" s="37"/>
      <c r="J76" s="38"/>
    </row>
    <row r="77">
      <c r="A77" s="29" t="s">
        <v>25</v>
      </c>
      <c r="B77" s="29">
        <v>18</v>
      </c>
      <c r="C77" s="30" t="s">
        <v>213</v>
      </c>
      <c r="D77" s="29" t="s">
        <v>27</v>
      </c>
      <c r="E77" s="31" t="s">
        <v>214</v>
      </c>
      <c r="F77" s="32" t="s">
        <v>126</v>
      </c>
      <c r="G77" s="33">
        <v>13.5</v>
      </c>
      <c r="H77" s="34">
        <v>0</v>
      </c>
      <c r="I77" s="34">
        <f>ROUND(G77*H77,P4)</f>
        <v>0</v>
      </c>
      <c r="J77" s="29"/>
      <c r="O77" s="35">
        <f>I77*0.21</f>
        <v>0</v>
      </c>
      <c r="P77">
        <v>3</v>
      </c>
    </row>
    <row r="78" ht="43.2">
      <c r="A78" s="29" t="s">
        <v>30</v>
      </c>
      <c r="B78" s="36"/>
      <c r="C78" s="37"/>
      <c r="D78" s="37"/>
      <c r="E78" s="31" t="s">
        <v>1158</v>
      </c>
      <c r="F78" s="37"/>
      <c r="G78" s="37"/>
      <c r="H78" s="37"/>
      <c r="I78" s="37"/>
      <c r="J78" s="38"/>
    </row>
    <row r="79" ht="43.2">
      <c r="A79" s="29" t="s">
        <v>32</v>
      </c>
      <c r="B79" s="36"/>
      <c r="C79" s="37"/>
      <c r="D79" s="37"/>
      <c r="E79" s="39" t="s">
        <v>1159</v>
      </c>
      <c r="F79" s="37"/>
      <c r="G79" s="37"/>
      <c r="H79" s="37"/>
      <c r="I79" s="37"/>
      <c r="J79" s="38"/>
    </row>
    <row r="80" ht="302.4">
      <c r="A80" s="29" t="s">
        <v>34</v>
      </c>
      <c r="B80" s="36"/>
      <c r="C80" s="37"/>
      <c r="D80" s="37"/>
      <c r="E80" s="31" t="s">
        <v>217</v>
      </c>
      <c r="F80" s="37"/>
      <c r="G80" s="37"/>
      <c r="H80" s="37"/>
      <c r="I80" s="37"/>
      <c r="J80" s="38"/>
    </row>
    <row r="81">
      <c r="A81" s="29" t="s">
        <v>25</v>
      </c>
      <c r="B81" s="29">
        <v>19</v>
      </c>
      <c r="C81" s="30" t="s">
        <v>225</v>
      </c>
      <c r="D81" s="29" t="s">
        <v>27</v>
      </c>
      <c r="E81" s="31" t="s">
        <v>226</v>
      </c>
      <c r="F81" s="32" t="s">
        <v>109</v>
      </c>
      <c r="G81" s="33">
        <v>6050.25</v>
      </c>
      <c r="H81" s="34">
        <v>0</v>
      </c>
      <c r="I81" s="34">
        <f>ROUND(G81*H81,P4)</f>
        <v>0</v>
      </c>
      <c r="J81" s="29"/>
      <c r="O81" s="35">
        <f>I81*0.21</f>
        <v>0</v>
      </c>
      <c r="P81">
        <v>3</v>
      </c>
    </row>
    <row r="82" ht="28.8">
      <c r="A82" s="29" t="s">
        <v>30</v>
      </c>
      <c r="B82" s="36"/>
      <c r="C82" s="37"/>
      <c r="D82" s="37"/>
      <c r="E82" s="31" t="s">
        <v>1160</v>
      </c>
      <c r="F82" s="37"/>
      <c r="G82" s="37"/>
      <c r="H82" s="37"/>
      <c r="I82" s="37"/>
      <c r="J82" s="38"/>
    </row>
    <row r="83" ht="43.2">
      <c r="A83" s="29" t="s">
        <v>32</v>
      </c>
      <c r="B83" s="36"/>
      <c r="C83" s="37"/>
      <c r="D83" s="37"/>
      <c r="E83" s="39" t="s">
        <v>1161</v>
      </c>
      <c r="F83" s="37"/>
      <c r="G83" s="37"/>
      <c r="H83" s="37"/>
      <c r="I83" s="37"/>
      <c r="J83" s="38"/>
    </row>
    <row r="84" ht="72">
      <c r="A84" s="29" t="s">
        <v>34</v>
      </c>
      <c r="B84" s="36"/>
      <c r="C84" s="37"/>
      <c r="D84" s="37"/>
      <c r="E84" s="31" t="s">
        <v>229</v>
      </c>
      <c r="F84" s="37"/>
      <c r="G84" s="37"/>
      <c r="H84" s="37"/>
      <c r="I84" s="37"/>
      <c r="J84" s="38"/>
    </row>
    <row r="85">
      <c r="A85" s="29" t="s">
        <v>25</v>
      </c>
      <c r="B85" s="29">
        <v>20</v>
      </c>
      <c r="C85" s="30" t="s">
        <v>230</v>
      </c>
      <c r="D85" s="29" t="s">
        <v>27</v>
      </c>
      <c r="E85" s="31" t="s">
        <v>231</v>
      </c>
      <c r="F85" s="32" t="s">
        <v>126</v>
      </c>
      <c r="G85" s="33">
        <v>185.66999999999999</v>
      </c>
      <c r="H85" s="34">
        <v>0</v>
      </c>
      <c r="I85" s="34">
        <f>ROUND(G85*H85,P4)</f>
        <v>0</v>
      </c>
      <c r="J85" s="29"/>
      <c r="O85" s="35">
        <f>I85*0.21</f>
        <v>0</v>
      </c>
      <c r="P85">
        <v>3</v>
      </c>
    </row>
    <row r="86" ht="28.8">
      <c r="A86" s="29" t="s">
        <v>30</v>
      </c>
      <c r="B86" s="36"/>
      <c r="C86" s="37"/>
      <c r="D86" s="37"/>
      <c r="E86" s="31" t="s">
        <v>1162</v>
      </c>
      <c r="F86" s="37"/>
      <c r="G86" s="37"/>
      <c r="H86" s="37"/>
      <c r="I86" s="37"/>
      <c r="J86" s="38"/>
    </row>
    <row r="87" ht="57.6">
      <c r="A87" s="29" t="s">
        <v>32</v>
      </c>
      <c r="B87" s="36"/>
      <c r="C87" s="37"/>
      <c r="D87" s="37"/>
      <c r="E87" s="39" t="s">
        <v>1163</v>
      </c>
      <c r="F87" s="37"/>
      <c r="G87" s="37"/>
      <c r="H87" s="37"/>
      <c r="I87" s="37"/>
      <c r="J87" s="38"/>
    </row>
    <row r="88" ht="43.2">
      <c r="A88" s="29" t="s">
        <v>34</v>
      </c>
      <c r="B88" s="36"/>
      <c r="C88" s="37"/>
      <c r="D88" s="37"/>
      <c r="E88" s="31" t="s">
        <v>234</v>
      </c>
      <c r="F88" s="37"/>
      <c r="G88" s="37"/>
      <c r="H88" s="37"/>
      <c r="I88" s="37"/>
      <c r="J88" s="38"/>
    </row>
    <row r="89">
      <c r="A89" s="29" t="s">
        <v>25</v>
      </c>
      <c r="B89" s="29">
        <v>21</v>
      </c>
      <c r="C89" s="30" t="s">
        <v>235</v>
      </c>
      <c r="D89" s="29" t="s">
        <v>27</v>
      </c>
      <c r="E89" s="31" t="s">
        <v>236</v>
      </c>
      <c r="F89" s="32" t="s">
        <v>109</v>
      </c>
      <c r="G89" s="33">
        <v>1237.8</v>
      </c>
      <c r="H89" s="34">
        <v>0</v>
      </c>
      <c r="I89" s="34">
        <f>ROUND(G89*H89,P4)</f>
        <v>0</v>
      </c>
      <c r="J89" s="29"/>
      <c r="O89" s="35">
        <f>I89*0.21</f>
        <v>0</v>
      </c>
      <c r="P89">
        <v>3</v>
      </c>
    </row>
    <row r="90" ht="28.8">
      <c r="A90" s="29" t="s">
        <v>30</v>
      </c>
      <c r="B90" s="36"/>
      <c r="C90" s="37"/>
      <c r="D90" s="37"/>
      <c r="E90" s="31" t="s">
        <v>1164</v>
      </c>
      <c r="F90" s="37"/>
      <c r="G90" s="37"/>
      <c r="H90" s="37"/>
      <c r="I90" s="37"/>
      <c r="J90" s="38"/>
    </row>
    <row r="91" ht="28.8">
      <c r="A91" s="29" t="s">
        <v>32</v>
      </c>
      <c r="B91" s="36"/>
      <c r="C91" s="37"/>
      <c r="D91" s="37"/>
      <c r="E91" s="39" t="s">
        <v>1165</v>
      </c>
      <c r="F91" s="37"/>
      <c r="G91" s="37"/>
      <c r="H91" s="37"/>
      <c r="I91" s="37"/>
      <c r="J91" s="38"/>
    </row>
    <row r="92" ht="72">
      <c r="A92" s="29" t="s">
        <v>34</v>
      </c>
      <c r="B92" s="36"/>
      <c r="C92" s="37"/>
      <c r="D92" s="37"/>
      <c r="E92" s="31" t="s">
        <v>239</v>
      </c>
      <c r="F92" s="37"/>
      <c r="G92" s="37"/>
      <c r="H92" s="37"/>
      <c r="I92" s="37"/>
      <c r="J92" s="38"/>
    </row>
    <row r="93">
      <c r="A93" s="29" t="s">
        <v>25</v>
      </c>
      <c r="B93" s="29">
        <v>22</v>
      </c>
      <c r="C93" s="30" t="s">
        <v>240</v>
      </c>
      <c r="D93" s="29" t="s">
        <v>27</v>
      </c>
      <c r="E93" s="31" t="s">
        <v>241</v>
      </c>
      <c r="F93" s="32" t="s">
        <v>109</v>
      </c>
      <c r="G93" s="33">
        <v>1237.8</v>
      </c>
      <c r="H93" s="34">
        <v>0</v>
      </c>
      <c r="I93" s="34">
        <f>ROUND(G93*H93,P4)</f>
        <v>0</v>
      </c>
      <c r="J93" s="29"/>
      <c r="O93" s="35">
        <f>I93*0.21</f>
        <v>0</v>
      </c>
      <c r="P93">
        <v>3</v>
      </c>
    </row>
    <row r="94" ht="28.8">
      <c r="A94" s="29" t="s">
        <v>30</v>
      </c>
      <c r="B94" s="36"/>
      <c r="C94" s="37"/>
      <c r="D94" s="37"/>
      <c r="E94" s="31" t="s">
        <v>1166</v>
      </c>
      <c r="F94" s="37"/>
      <c r="G94" s="37"/>
      <c r="H94" s="37"/>
      <c r="I94" s="37"/>
      <c r="J94" s="38"/>
    </row>
    <row r="95" ht="28.8">
      <c r="A95" s="29" t="s">
        <v>32</v>
      </c>
      <c r="B95" s="36"/>
      <c r="C95" s="37"/>
      <c r="D95" s="37"/>
      <c r="E95" s="39" t="s">
        <v>1165</v>
      </c>
      <c r="F95" s="37"/>
      <c r="G95" s="37"/>
      <c r="H95" s="37"/>
      <c r="I95" s="37"/>
      <c r="J95" s="38"/>
    </row>
    <row r="96" ht="86.4">
      <c r="A96" s="29" t="s">
        <v>34</v>
      </c>
      <c r="B96" s="36"/>
      <c r="C96" s="37"/>
      <c r="D96" s="37"/>
      <c r="E96" s="31" t="s">
        <v>243</v>
      </c>
      <c r="F96" s="37"/>
      <c r="G96" s="37"/>
      <c r="H96" s="37"/>
      <c r="I96" s="37"/>
      <c r="J96" s="38"/>
    </row>
    <row r="97">
      <c r="A97" s="23" t="s">
        <v>22</v>
      </c>
      <c r="B97" s="24"/>
      <c r="C97" s="25" t="s">
        <v>248</v>
      </c>
      <c r="D97" s="26"/>
      <c r="E97" s="23" t="s">
        <v>249</v>
      </c>
      <c r="F97" s="26"/>
      <c r="G97" s="26"/>
      <c r="H97" s="26"/>
      <c r="I97" s="27">
        <f>SUMIFS(I98:I109,A98:A109,"P")</f>
        <v>0</v>
      </c>
      <c r="J97" s="28"/>
    </row>
    <row r="98">
      <c r="A98" s="29" t="s">
        <v>25</v>
      </c>
      <c r="B98" s="29">
        <v>23</v>
      </c>
      <c r="C98" s="30" t="s">
        <v>266</v>
      </c>
      <c r="D98" s="29" t="s">
        <v>27</v>
      </c>
      <c r="E98" s="31" t="s">
        <v>267</v>
      </c>
      <c r="F98" s="32" t="s">
        <v>109</v>
      </c>
      <c r="G98" s="33">
        <v>45</v>
      </c>
      <c r="H98" s="34">
        <v>0</v>
      </c>
      <c r="I98" s="34">
        <f>ROUND(G98*H98,P4)</f>
        <v>0</v>
      </c>
      <c r="J98" s="29"/>
      <c r="O98" s="35">
        <f>I98*0.21</f>
        <v>0</v>
      </c>
      <c r="P98">
        <v>3</v>
      </c>
    </row>
    <row r="99" ht="72">
      <c r="A99" s="29" t="s">
        <v>30</v>
      </c>
      <c r="B99" s="36"/>
      <c r="C99" s="37"/>
      <c r="D99" s="37"/>
      <c r="E99" s="31" t="s">
        <v>1167</v>
      </c>
      <c r="F99" s="37"/>
      <c r="G99" s="37"/>
      <c r="H99" s="37"/>
      <c r="I99" s="37"/>
      <c r="J99" s="38"/>
    </row>
    <row r="100">
      <c r="A100" s="29" t="s">
        <v>32</v>
      </c>
      <c r="B100" s="36"/>
      <c r="C100" s="37"/>
      <c r="D100" s="37"/>
      <c r="E100" s="39" t="s">
        <v>1168</v>
      </c>
      <c r="F100" s="37"/>
      <c r="G100" s="37"/>
      <c r="H100" s="37"/>
      <c r="I100" s="37"/>
      <c r="J100" s="38"/>
    </row>
    <row r="101" ht="144">
      <c r="A101" s="29" t="s">
        <v>34</v>
      </c>
      <c r="B101" s="36"/>
      <c r="C101" s="37"/>
      <c r="D101" s="37"/>
      <c r="E101" s="31" t="s">
        <v>270</v>
      </c>
      <c r="F101" s="37"/>
      <c r="G101" s="37"/>
      <c r="H101" s="37"/>
      <c r="I101" s="37"/>
      <c r="J101" s="38"/>
    </row>
    <row r="102">
      <c r="A102" s="29" t="s">
        <v>25</v>
      </c>
      <c r="B102" s="29">
        <v>24</v>
      </c>
      <c r="C102" s="30" t="s">
        <v>733</v>
      </c>
      <c r="D102" s="29" t="s">
        <v>27</v>
      </c>
      <c r="E102" s="31" t="s">
        <v>734</v>
      </c>
      <c r="F102" s="32" t="s">
        <v>109</v>
      </c>
      <c r="G102" s="33">
        <v>5136</v>
      </c>
      <c r="H102" s="34">
        <v>0</v>
      </c>
      <c r="I102" s="34">
        <f>ROUND(G102*H102,P4)</f>
        <v>0</v>
      </c>
      <c r="J102" s="29"/>
      <c r="O102" s="35">
        <f>I102*0.21</f>
        <v>0</v>
      </c>
      <c r="P102">
        <v>3</v>
      </c>
    </row>
    <row r="103">
      <c r="A103" s="29" t="s">
        <v>30</v>
      </c>
      <c r="B103" s="36"/>
      <c r="C103" s="37"/>
      <c r="D103" s="37"/>
      <c r="E103" s="31" t="s">
        <v>1148</v>
      </c>
      <c r="F103" s="37"/>
      <c r="G103" s="37"/>
      <c r="H103" s="37"/>
      <c r="I103" s="37"/>
      <c r="J103" s="38"/>
    </row>
    <row r="104" ht="43.2">
      <c r="A104" s="29" t="s">
        <v>32</v>
      </c>
      <c r="B104" s="36"/>
      <c r="C104" s="37"/>
      <c r="D104" s="37"/>
      <c r="E104" s="39" t="s">
        <v>1169</v>
      </c>
      <c r="F104" s="37"/>
      <c r="G104" s="37"/>
      <c r="H104" s="37"/>
      <c r="I104" s="37"/>
      <c r="J104" s="38"/>
    </row>
    <row r="105" ht="100.8">
      <c r="A105" s="29" t="s">
        <v>34</v>
      </c>
      <c r="B105" s="36"/>
      <c r="C105" s="37"/>
      <c r="D105" s="37"/>
      <c r="E105" s="31" t="s">
        <v>736</v>
      </c>
      <c r="F105" s="37"/>
      <c r="G105" s="37"/>
      <c r="H105" s="37"/>
      <c r="I105" s="37"/>
      <c r="J105" s="38"/>
    </row>
    <row r="106" ht="28.8">
      <c r="A106" s="29" t="s">
        <v>25</v>
      </c>
      <c r="B106" s="29">
        <v>25</v>
      </c>
      <c r="C106" s="30" t="s">
        <v>737</v>
      </c>
      <c r="D106" s="29" t="s">
        <v>27</v>
      </c>
      <c r="E106" s="31" t="s">
        <v>738</v>
      </c>
      <c r="F106" s="32" t="s">
        <v>109</v>
      </c>
      <c r="G106" s="33">
        <v>20544</v>
      </c>
      <c r="H106" s="34">
        <v>0</v>
      </c>
      <c r="I106" s="34">
        <f>ROUND(G106*H106,P4)</f>
        <v>0</v>
      </c>
      <c r="J106" s="29"/>
      <c r="O106" s="35">
        <f>I106*0.21</f>
        <v>0</v>
      </c>
      <c r="P106">
        <v>3</v>
      </c>
    </row>
    <row r="107">
      <c r="A107" s="29" t="s">
        <v>30</v>
      </c>
      <c r="B107" s="36"/>
      <c r="C107" s="37"/>
      <c r="D107" s="37"/>
      <c r="E107" s="31" t="s">
        <v>1148</v>
      </c>
      <c r="F107" s="37"/>
      <c r="G107" s="37"/>
      <c r="H107" s="37"/>
      <c r="I107" s="37"/>
      <c r="J107" s="38"/>
    </row>
    <row r="108">
      <c r="A108" s="29" t="s">
        <v>32</v>
      </c>
      <c r="B108" s="36"/>
      <c r="C108" s="37"/>
      <c r="D108" s="37"/>
      <c r="E108" s="39" t="s">
        <v>1170</v>
      </c>
      <c r="F108" s="37"/>
      <c r="G108" s="37"/>
      <c r="H108" s="37"/>
      <c r="I108" s="37"/>
      <c r="J108" s="38"/>
    </row>
    <row r="109" ht="72">
      <c r="A109" s="29" t="s">
        <v>34</v>
      </c>
      <c r="B109" s="36"/>
      <c r="C109" s="37"/>
      <c r="D109" s="37"/>
      <c r="E109" s="31" t="s">
        <v>740</v>
      </c>
      <c r="F109" s="37"/>
      <c r="G109" s="37"/>
      <c r="H109" s="37"/>
      <c r="I109" s="37"/>
      <c r="J109" s="38"/>
    </row>
    <row r="110">
      <c r="A110" s="23" t="s">
        <v>22</v>
      </c>
      <c r="B110" s="24"/>
      <c r="C110" s="25" t="s">
        <v>271</v>
      </c>
      <c r="D110" s="26"/>
      <c r="E110" s="23" t="s">
        <v>272</v>
      </c>
      <c r="F110" s="26"/>
      <c r="G110" s="26"/>
      <c r="H110" s="26"/>
      <c r="I110" s="27">
        <f>SUMIFS(I111:I114,A111:A114,"P")</f>
        <v>0</v>
      </c>
      <c r="J110" s="28"/>
    </row>
    <row r="111">
      <c r="A111" s="29" t="s">
        <v>25</v>
      </c>
      <c r="B111" s="29">
        <v>26</v>
      </c>
      <c r="C111" s="30" t="s">
        <v>277</v>
      </c>
      <c r="D111" s="29" t="s">
        <v>27</v>
      </c>
      <c r="E111" s="31" t="s">
        <v>278</v>
      </c>
      <c r="F111" s="32" t="s">
        <v>126</v>
      </c>
      <c r="G111" s="33">
        <v>1.6499999999999999</v>
      </c>
      <c r="H111" s="34">
        <v>0</v>
      </c>
      <c r="I111" s="34">
        <f>ROUND(G111*H111,P4)</f>
        <v>0</v>
      </c>
      <c r="J111" s="29"/>
      <c r="O111" s="35">
        <f>I111*0.21</f>
        <v>0</v>
      </c>
      <c r="P111">
        <v>3</v>
      </c>
    </row>
    <row r="112" ht="28.8">
      <c r="A112" s="29" t="s">
        <v>30</v>
      </c>
      <c r="B112" s="36"/>
      <c r="C112" s="37"/>
      <c r="D112" s="37"/>
      <c r="E112" s="31" t="s">
        <v>1171</v>
      </c>
      <c r="F112" s="37"/>
      <c r="G112" s="37"/>
      <c r="H112" s="37"/>
      <c r="I112" s="37"/>
      <c r="J112" s="38"/>
    </row>
    <row r="113">
      <c r="A113" s="29" t="s">
        <v>32</v>
      </c>
      <c r="B113" s="36"/>
      <c r="C113" s="37"/>
      <c r="D113" s="37"/>
      <c r="E113" s="39" t="s">
        <v>1172</v>
      </c>
      <c r="F113" s="37"/>
      <c r="G113" s="37"/>
      <c r="H113" s="37"/>
      <c r="I113" s="37"/>
      <c r="J113" s="38"/>
    </row>
    <row r="114" ht="100.8">
      <c r="A114" s="29" t="s">
        <v>34</v>
      </c>
      <c r="B114" s="36"/>
      <c r="C114" s="37"/>
      <c r="D114" s="37"/>
      <c r="E114" s="31" t="s">
        <v>263</v>
      </c>
      <c r="F114" s="37"/>
      <c r="G114" s="37"/>
      <c r="H114" s="37"/>
      <c r="I114" s="37"/>
      <c r="J114" s="38"/>
    </row>
    <row r="115">
      <c r="A115" s="23" t="s">
        <v>22</v>
      </c>
      <c r="B115" s="24"/>
      <c r="C115" s="25" t="s">
        <v>287</v>
      </c>
      <c r="D115" s="26"/>
      <c r="E115" s="23" t="s">
        <v>288</v>
      </c>
      <c r="F115" s="26"/>
      <c r="G115" s="26"/>
      <c r="H115" s="26"/>
      <c r="I115" s="27">
        <f>SUMIFS(I116:I147,A116:A147,"P")</f>
        <v>0</v>
      </c>
      <c r="J115" s="28"/>
    </row>
    <row r="116" ht="28.8">
      <c r="A116" s="29" t="s">
        <v>25</v>
      </c>
      <c r="B116" s="29">
        <v>27</v>
      </c>
      <c r="C116" s="30" t="s">
        <v>289</v>
      </c>
      <c r="D116" s="29" t="s">
        <v>27</v>
      </c>
      <c r="E116" s="31" t="s">
        <v>290</v>
      </c>
      <c r="F116" s="32" t="s">
        <v>109</v>
      </c>
      <c r="G116" s="33">
        <v>4750.5600000000004</v>
      </c>
      <c r="H116" s="34">
        <v>0</v>
      </c>
      <c r="I116" s="34">
        <f>ROUND(G116*H116,P4)</f>
        <v>0</v>
      </c>
      <c r="J116" s="29"/>
      <c r="O116" s="35">
        <f>I116*0.21</f>
        <v>0</v>
      </c>
      <c r="P116">
        <v>3</v>
      </c>
    </row>
    <row r="117">
      <c r="A117" s="29" t="s">
        <v>30</v>
      </c>
      <c r="B117" s="36"/>
      <c r="C117" s="37"/>
      <c r="D117" s="37"/>
      <c r="E117" s="31" t="s">
        <v>1148</v>
      </c>
      <c r="F117" s="37"/>
      <c r="G117" s="37"/>
      <c r="H117" s="37"/>
      <c r="I117" s="37"/>
      <c r="J117" s="38"/>
    </row>
    <row r="118" ht="43.2">
      <c r="A118" s="29" t="s">
        <v>32</v>
      </c>
      <c r="B118" s="36"/>
      <c r="C118" s="37"/>
      <c r="D118" s="37"/>
      <c r="E118" s="39" t="s">
        <v>1173</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293</v>
      </c>
      <c r="D120" s="29" t="s">
        <v>27</v>
      </c>
      <c r="E120" s="31" t="s">
        <v>294</v>
      </c>
      <c r="F120" s="32" t="s">
        <v>109</v>
      </c>
      <c r="G120" s="33">
        <v>5121.8999999999996</v>
      </c>
      <c r="H120" s="34">
        <v>0</v>
      </c>
      <c r="I120" s="34">
        <f>ROUND(G120*H120,P4)</f>
        <v>0</v>
      </c>
      <c r="J120" s="29"/>
      <c r="O120" s="35">
        <f>I120*0.21</f>
        <v>0</v>
      </c>
      <c r="P120">
        <v>3</v>
      </c>
    </row>
    <row r="121" ht="28.8">
      <c r="A121" s="29" t="s">
        <v>30</v>
      </c>
      <c r="B121" s="36"/>
      <c r="C121" s="37"/>
      <c r="D121" s="37"/>
      <c r="E121" s="31" t="s">
        <v>1174</v>
      </c>
      <c r="F121" s="37"/>
      <c r="G121" s="37"/>
      <c r="H121" s="37"/>
      <c r="I121" s="37"/>
      <c r="J121" s="38"/>
    </row>
    <row r="122" ht="43.2">
      <c r="A122" s="29" t="s">
        <v>32</v>
      </c>
      <c r="B122" s="36"/>
      <c r="C122" s="37"/>
      <c r="D122" s="37"/>
      <c r="E122" s="39" t="s">
        <v>1175</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297</v>
      </c>
      <c r="D124" s="29" t="s">
        <v>27</v>
      </c>
      <c r="E124" s="31" t="s">
        <v>298</v>
      </c>
      <c r="F124" s="32" t="s">
        <v>109</v>
      </c>
      <c r="G124" s="33">
        <v>928.35000000000002</v>
      </c>
      <c r="H124" s="34">
        <v>0</v>
      </c>
      <c r="I124" s="34">
        <f>ROUND(G124*H124,P4)</f>
        <v>0</v>
      </c>
      <c r="J124" s="29"/>
      <c r="O124" s="35">
        <f>I124*0.21</f>
        <v>0</v>
      </c>
      <c r="P124">
        <v>3</v>
      </c>
    </row>
    <row r="125" ht="72">
      <c r="A125" s="29" t="s">
        <v>30</v>
      </c>
      <c r="B125" s="36"/>
      <c r="C125" s="37"/>
      <c r="D125" s="37"/>
      <c r="E125" s="31" t="s">
        <v>1176</v>
      </c>
      <c r="F125" s="37"/>
      <c r="G125" s="37"/>
      <c r="H125" s="37"/>
      <c r="I125" s="37"/>
      <c r="J125" s="38"/>
    </row>
    <row r="126" ht="28.8">
      <c r="A126" s="29" t="s">
        <v>32</v>
      </c>
      <c r="B126" s="36"/>
      <c r="C126" s="37"/>
      <c r="D126" s="37"/>
      <c r="E126" s="39" t="s">
        <v>1177</v>
      </c>
      <c r="F126" s="37"/>
      <c r="G126" s="37"/>
      <c r="H126" s="37"/>
      <c r="I126" s="37"/>
      <c r="J126" s="38"/>
    </row>
    <row r="127" ht="115.2">
      <c r="A127" s="29" t="s">
        <v>34</v>
      </c>
      <c r="B127" s="36"/>
      <c r="C127" s="37"/>
      <c r="D127" s="37"/>
      <c r="E127" s="31" t="s">
        <v>301</v>
      </c>
      <c r="F127" s="37"/>
      <c r="G127" s="37"/>
      <c r="H127" s="37"/>
      <c r="I127" s="37"/>
      <c r="J127" s="38"/>
    </row>
    <row r="128">
      <c r="A128" s="29" t="s">
        <v>25</v>
      </c>
      <c r="B128" s="29">
        <v>30</v>
      </c>
      <c r="C128" s="30" t="s">
        <v>302</v>
      </c>
      <c r="D128" s="29" t="s">
        <v>27</v>
      </c>
      <c r="E128" s="31" t="s">
        <v>303</v>
      </c>
      <c r="F128" s="32" t="s">
        <v>109</v>
      </c>
      <c r="G128" s="33">
        <v>4750.5600000000004</v>
      </c>
      <c r="H128" s="34">
        <v>0</v>
      </c>
      <c r="I128" s="34">
        <f>ROUND(G128*H128,P4)</f>
        <v>0</v>
      </c>
      <c r="J128" s="29"/>
      <c r="O128" s="35">
        <f>I128*0.21</f>
        <v>0</v>
      </c>
      <c r="P128">
        <v>3</v>
      </c>
    </row>
    <row r="129" ht="43.2">
      <c r="A129" s="29" t="s">
        <v>30</v>
      </c>
      <c r="B129" s="36"/>
      <c r="C129" s="37"/>
      <c r="D129" s="37"/>
      <c r="E129" s="31" t="s">
        <v>1178</v>
      </c>
      <c r="F129" s="37"/>
      <c r="G129" s="37"/>
      <c r="H129" s="37"/>
      <c r="I129" s="37"/>
      <c r="J129" s="38"/>
    </row>
    <row r="130">
      <c r="A130" s="29" t="s">
        <v>32</v>
      </c>
      <c r="B130" s="36"/>
      <c r="C130" s="37"/>
      <c r="D130" s="37"/>
      <c r="E130" s="39" t="s">
        <v>1179</v>
      </c>
      <c r="F130" s="37"/>
      <c r="G130" s="37"/>
      <c r="H130" s="37"/>
      <c r="I130" s="37"/>
      <c r="J130" s="38"/>
    </row>
    <row r="131" ht="115.2">
      <c r="A131" s="29" t="s">
        <v>34</v>
      </c>
      <c r="B131" s="36"/>
      <c r="C131" s="37"/>
      <c r="D131" s="37"/>
      <c r="E131" s="31" t="s">
        <v>306</v>
      </c>
      <c r="F131" s="37"/>
      <c r="G131" s="37"/>
      <c r="H131" s="37"/>
      <c r="I131" s="37"/>
      <c r="J131" s="38"/>
    </row>
    <row r="132">
      <c r="A132" s="29" t="s">
        <v>25</v>
      </c>
      <c r="B132" s="29">
        <v>31</v>
      </c>
      <c r="C132" s="30" t="s">
        <v>307</v>
      </c>
      <c r="D132" s="29" t="s">
        <v>27</v>
      </c>
      <c r="E132" s="31" t="s">
        <v>308</v>
      </c>
      <c r="F132" s="32" t="s">
        <v>109</v>
      </c>
      <c r="G132" s="33">
        <v>8090.0280000000002</v>
      </c>
      <c r="H132" s="34">
        <v>0</v>
      </c>
      <c r="I132" s="34">
        <f>ROUND(G132*H132,P4)</f>
        <v>0</v>
      </c>
      <c r="J132" s="29"/>
      <c r="O132" s="35">
        <f>I132*0.21</f>
        <v>0</v>
      </c>
      <c r="P132">
        <v>3</v>
      </c>
    </row>
    <row r="133" ht="43.2">
      <c r="A133" s="29" t="s">
        <v>30</v>
      </c>
      <c r="B133" s="36"/>
      <c r="C133" s="37"/>
      <c r="D133" s="37"/>
      <c r="E133" s="31" t="s">
        <v>1180</v>
      </c>
      <c r="F133" s="37"/>
      <c r="G133" s="37"/>
      <c r="H133" s="37"/>
      <c r="I133" s="37"/>
      <c r="J133" s="38"/>
    </row>
    <row r="134" ht="43.2">
      <c r="A134" s="29" t="s">
        <v>32</v>
      </c>
      <c r="B134" s="36"/>
      <c r="C134" s="37"/>
      <c r="D134" s="37"/>
      <c r="E134" s="39" t="s">
        <v>1181</v>
      </c>
      <c r="F134" s="37"/>
      <c r="G134" s="37"/>
      <c r="H134" s="37"/>
      <c r="I134" s="37"/>
      <c r="J134" s="38"/>
    </row>
    <row r="135" ht="115.2">
      <c r="A135" s="29" t="s">
        <v>34</v>
      </c>
      <c r="B135" s="36"/>
      <c r="C135" s="37"/>
      <c r="D135" s="37"/>
      <c r="E135" s="31" t="s">
        <v>306</v>
      </c>
      <c r="F135" s="37"/>
      <c r="G135" s="37"/>
      <c r="H135" s="37"/>
      <c r="I135" s="37"/>
      <c r="J135" s="38"/>
    </row>
    <row r="136">
      <c r="A136" s="29" t="s">
        <v>25</v>
      </c>
      <c r="B136" s="29">
        <v>32</v>
      </c>
      <c r="C136" s="30" t="s">
        <v>315</v>
      </c>
      <c r="D136" s="29" t="s">
        <v>27</v>
      </c>
      <c r="E136" s="31" t="s">
        <v>316</v>
      </c>
      <c r="F136" s="32" t="s">
        <v>109</v>
      </c>
      <c r="G136" s="33">
        <v>3884.0999999999999</v>
      </c>
      <c r="H136" s="34">
        <v>0</v>
      </c>
      <c r="I136" s="34">
        <f>ROUND(G136*H136,P4)</f>
        <v>0</v>
      </c>
      <c r="J136" s="29"/>
      <c r="O136" s="35">
        <f>I136*0.21</f>
        <v>0</v>
      </c>
      <c r="P136">
        <v>3</v>
      </c>
    </row>
    <row r="137" ht="43.2">
      <c r="A137" s="29" t="s">
        <v>30</v>
      </c>
      <c r="B137" s="36"/>
      <c r="C137" s="37"/>
      <c r="D137" s="37"/>
      <c r="E137" s="31" t="s">
        <v>1182</v>
      </c>
      <c r="F137" s="37"/>
      <c r="G137" s="37"/>
      <c r="H137" s="37"/>
      <c r="I137" s="37"/>
      <c r="J137" s="38"/>
    </row>
    <row r="138">
      <c r="A138" s="29" t="s">
        <v>32</v>
      </c>
      <c r="B138" s="36"/>
      <c r="C138" s="37"/>
      <c r="D138" s="37"/>
      <c r="E138" s="39" t="s">
        <v>1183</v>
      </c>
      <c r="F138" s="37"/>
      <c r="G138" s="37"/>
      <c r="H138" s="37"/>
      <c r="I138" s="37"/>
      <c r="J138" s="38"/>
    </row>
    <row r="139" ht="187.2">
      <c r="A139" s="29" t="s">
        <v>34</v>
      </c>
      <c r="B139" s="36"/>
      <c r="C139" s="37"/>
      <c r="D139" s="37"/>
      <c r="E139" s="31" t="s">
        <v>319</v>
      </c>
      <c r="F139" s="37"/>
      <c r="G139" s="37"/>
      <c r="H139" s="37"/>
      <c r="I139" s="37"/>
      <c r="J139" s="38"/>
    </row>
    <row r="140">
      <c r="A140" s="29" t="s">
        <v>25</v>
      </c>
      <c r="B140" s="29">
        <v>33</v>
      </c>
      <c r="C140" s="30" t="s">
        <v>320</v>
      </c>
      <c r="D140" s="29" t="s">
        <v>27</v>
      </c>
      <c r="E140" s="31" t="s">
        <v>321</v>
      </c>
      <c r="F140" s="32" t="s">
        <v>109</v>
      </c>
      <c r="G140" s="33">
        <v>3983.1239999999998</v>
      </c>
      <c r="H140" s="34">
        <v>0</v>
      </c>
      <c r="I140" s="34">
        <f>ROUND(G140*H140,P4)</f>
        <v>0</v>
      </c>
      <c r="J140" s="29"/>
      <c r="O140" s="35">
        <f>I140*0.21</f>
        <v>0</v>
      </c>
      <c r="P140">
        <v>3</v>
      </c>
    </row>
    <row r="141" ht="28.8">
      <c r="A141" s="29" t="s">
        <v>30</v>
      </c>
      <c r="B141" s="36"/>
      <c r="C141" s="37"/>
      <c r="D141" s="37"/>
      <c r="E141" s="31" t="s">
        <v>1184</v>
      </c>
      <c r="F141" s="37"/>
      <c r="G141" s="37"/>
      <c r="H141" s="37"/>
      <c r="I141" s="37"/>
      <c r="J141" s="38"/>
    </row>
    <row r="142" ht="57.6">
      <c r="A142" s="29" t="s">
        <v>32</v>
      </c>
      <c r="B142" s="36"/>
      <c r="C142" s="37"/>
      <c r="D142" s="37"/>
      <c r="E142" s="39" t="s">
        <v>1185</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324</v>
      </c>
      <c r="D144" s="29" t="s">
        <v>27</v>
      </c>
      <c r="E144" s="31" t="s">
        <v>325</v>
      </c>
      <c r="F144" s="32" t="s">
        <v>109</v>
      </c>
      <c r="G144" s="33">
        <v>4106.9040000000005</v>
      </c>
      <c r="H144" s="34">
        <v>0</v>
      </c>
      <c r="I144" s="34">
        <f>ROUND(G144*H144,P4)</f>
        <v>0</v>
      </c>
      <c r="J144" s="29"/>
      <c r="O144" s="35">
        <f>I144*0.21</f>
        <v>0</v>
      </c>
      <c r="P144">
        <v>3</v>
      </c>
    </row>
    <row r="145" ht="28.8">
      <c r="A145" s="29" t="s">
        <v>30</v>
      </c>
      <c r="B145" s="36"/>
      <c r="C145" s="37"/>
      <c r="D145" s="37"/>
      <c r="E145" s="31" t="s">
        <v>1186</v>
      </c>
      <c r="F145" s="37"/>
      <c r="G145" s="37"/>
      <c r="H145" s="37"/>
      <c r="I145" s="37"/>
      <c r="J145" s="38"/>
    </row>
    <row r="146" ht="57.6">
      <c r="A146" s="29" t="s">
        <v>32</v>
      </c>
      <c r="B146" s="36"/>
      <c r="C146" s="37"/>
      <c r="D146" s="37"/>
      <c r="E146" s="39" t="s">
        <v>1187</v>
      </c>
      <c r="F146" s="37"/>
      <c r="G146" s="37"/>
      <c r="H146" s="37"/>
      <c r="I146" s="37"/>
      <c r="J146" s="38"/>
    </row>
    <row r="147" ht="187.2">
      <c r="A147" s="29" t="s">
        <v>34</v>
      </c>
      <c r="B147" s="36"/>
      <c r="C147" s="37"/>
      <c r="D147" s="37"/>
      <c r="E147" s="31" t="s">
        <v>319</v>
      </c>
      <c r="F147" s="37"/>
      <c r="G147" s="37"/>
      <c r="H147" s="37"/>
      <c r="I147" s="37"/>
      <c r="J147" s="38"/>
    </row>
    <row r="148">
      <c r="A148" s="23" t="s">
        <v>22</v>
      </c>
      <c r="B148" s="24"/>
      <c r="C148" s="25" t="s">
        <v>370</v>
      </c>
      <c r="D148" s="26"/>
      <c r="E148" s="23" t="s">
        <v>371</v>
      </c>
      <c r="F148" s="26"/>
      <c r="G148" s="26"/>
      <c r="H148" s="26"/>
      <c r="I148" s="27">
        <f>SUMIFS(I149:I196,A149:A196,"P")</f>
        <v>0</v>
      </c>
      <c r="J148" s="28"/>
    </row>
    <row r="149">
      <c r="A149" s="29" t="s">
        <v>25</v>
      </c>
      <c r="B149" s="29">
        <v>35</v>
      </c>
      <c r="C149" s="30" t="s">
        <v>760</v>
      </c>
      <c r="D149" s="29" t="s">
        <v>27</v>
      </c>
      <c r="E149" s="31" t="s">
        <v>761</v>
      </c>
      <c r="F149" s="32" t="s">
        <v>79</v>
      </c>
      <c r="G149" s="33">
        <v>42</v>
      </c>
      <c r="H149" s="34">
        <v>0</v>
      </c>
      <c r="I149" s="34">
        <f>ROUND(G149*H149,P4)</f>
        <v>0</v>
      </c>
      <c r="J149" s="29"/>
      <c r="O149" s="35">
        <f>I149*0.21</f>
        <v>0</v>
      </c>
      <c r="P149">
        <v>3</v>
      </c>
    </row>
    <row r="150" ht="28.8">
      <c r="A150" s="29" t="s">
        <v>30</v>
      </c>
      <c r="B150" s="36"/>
      <c r="C150" s="37"/>
      <c r="D150" s="37"/>
      <c r="E150" s="31" t="s">
        <v>1188</v>
      </c>
      <c r="F150" s="37"/>
      <c r="G150" s="37"/>
      <c r="H150" s="37"/>
      <c r="I150" s="37"/>
      <c r="J150" s="38"/>
    </row>
    <row r="151">
      <c r="A151" s="29" t="s">
        <v>32</v>
      </c>
      <c r="B151" s="36"/>
      <c r="C151" s="37"/>
      <c r="D151" s="37"/>
      <c r="E151" s="39" t="s">
        <v>1189</v>
      </c>
      <c r="F151" s="37"/>
      <c r="G151" s="37"/>
      <c r="H151" s="37"/>
      <c r="I151" s="37"/>
      <c r="J151" s="38"/>
    </row>
    <row r="152" ht="86.4">
      <c r="A152" s="29" t="s">
        <v>34</v>
      </c>
      <c r="B152" s="36"/>
      <c r="C152" s="37"/>
      <c r="D152" s="37"/>
      <c r="E152" s="31" t="s">
        <v>764</v>
      </c>
      <c r="F152" s="37"/>
      <c r="G152" s="37"/>
      <c r="H152" s="37"/>
      <c r="I152" s="37"/>
      <c r="J152" s="38"/>
    </row>
    <row r="153">
      <c r="A153" s="29" t="s">
        <v>25</v>
      </c>
      <c r="B153" s="29">
        <v>36</v>
      </c>
      <c r="C153" s="30" t="s">
        <v>765</v>
      </c>
      <c r="D153" s="29" t="s">
        <v>27</v>
      </c>
      <c r="E153" s="31" t="s">
        <v>766</v>
      </c>
      <c r="F153" s="32" t="s">
        <v>79</v>
      </c>
      <c r="G153" s="33">
        <v>2</v>
      </c>
      <c r="H153" s="34">
        <v>0</v>
      </c>
      <c r="I153" s="34">
        <f>ROUND(G153*H153,P4)</f>
        <v>0</v>
      </c>
      <c r="J153" s="29"/>
      <c r="O153" s="35">
        <f>I153*0.21</f>
        <v>0</v>
      </c>
      <c r="P153">
        <v>3</v>
      </c>
    </row>
    <row r="154">
      <c r="A154" s="29" t="s">
        <v>30</v>
      </c>
      <c r="B154" s="36"/>
      <c r="C154" s="37"/>
      <c r="D154" s="37"/>
      <c r="E154" s="31" t="s">
        <v>1148</v>
      </c>
      <c r="F154" s="37"/>
      <c r="G154" s="37"/>
      <c r="H154" s="37"/>
      <c r="I154" s="37"/>
      <c r="J154" s="38"/>
    </row>
    <row r="155">
      <c r="A155" s="29" t="s">
        <v>32</v>
      </c>
      <c r="B155" s="36"/>
      <c r="C155" s="37"/>
      <c r="D155" s="37"/>
      <c r="E155" s="39" t="s">
        <v>768</v>
      </c>
      <c r="F155" s="37"/>
      <c r="G155" s="37"/>
      <c r="H155" s="37"/>
      <c r="I155" s="37"/>
      <c r="J155" s="38"/>
    </row>
    <row r="156" ht="86.4">
      <c r="A156" s="29" t="s">
        <v>34</v>
      </c>
      <c r="B156" s="36"/>
      <c r="C156" s="37"/>
      <c r="D156" s="37"/>
      <c r="E156" s="31" t="s">
        <v>764</v>
      </c>
      <c r="F156" s="37"/>
      <c r="G156" s="37"/>
      <c r="H156" s="37"/>
      <c r="I156" s="37"/>
      <c r="J156" s="38"/>
    </row>
    <row r="157">
      <c r="A157" s="29" t="s">
        <v>25</v>
      </c>
      <c r="B157" s="29">
        <v>37</v>
      </c>
      <c r="C157" s="30" t="s">
        <v>372</v>
      </c>
      <c r="D157" s="29" t="s">
        <v>27</v>
      </c>
      <c r="E157" s="31" t="s">
        <v>373</v>
      </c>
      <c r="F157" s="32" t="s">
        <v>79</v>
      </c>
      <c r="G157" s="33">
        <v>14</v>
      </c>
      <c r="H157" s="34">
        <v>0</v>
      </c>
      <c r="I157" s="34">
        <f>ROUND(G157*H157,P4)</f>
        <v>0</v>
      </c>
      <c r="J157" s="29"/>
      <c r="O157" s="35">
        <f>I157*0.21</f>
        <v>0</v>
      </c>
      <c r="P157">
        <v>3</v>
      </c>
    </row>
    <row r="158" ht="28.8">
      <c r="A158" s="29" t="s">
        <v>30</v>
      </c>
      <c r="B158" s="36"/>
      <c r="C158" s="37"/>
      <c r="D158" s="37"/>
      <c r="E158" s="31" t="s">
        <v>1190</v>
      </c>
      <c r="F158" s="37"/>
      <c r="G158" s="37"/>
      <c r="H158" s="37"/>
      <c r="I158" s="37"/>
      <c r="J158" s="38"/>
    </row>
    <row r="159">
      <c r="A159" s="29" t="s">
        <v>32</v>
      </c>
      <c r="B159" s="36"/>
      <c r="C159" s="37"/>
      <c r="D159" s="37"/>
      <c r="E159" s="39" t="s">
        <v>1191</v>
      </c>
      <c r="F159" s="37"/>
      <c r="G159" s="37"/>
      <c r="H159" s="37"/>
      <c r="I159" s="37"/>
      <c r="J159" s="38"/>
    </row>
    <row r="160" ht="72">
      <c r="A160" s="29" t="s">
        <v>34</v>
      </c>
      <c r="B160" s="36"/>
      <c r="C160" s="37"/>
      <c r="D160" s="37"/>
      <c r="E160" s="31" t="s">
        <v>375</v>
      </c>
      <c r="F160" s="37"/>
      <c r="G160" s="37"/>
      <c r="H160" s="37"/>
      <c r="I160" s="37"/>
      <c r="J160" s="38"/>
    </row>
    <row r="161" ht="28.8">
      <c r="A161" s="29" t="s">
        <v>25</v>
      </c>
      <c r="B161" s="29">
        <v>38</v>
      </c>
      <c r="C161" s="30" t="s">
        <v>382</v>
      </c>
      <c r="D161" s="29" t="s">
        <v>27</v>
      </c>
      <c r="E161" s="31" t="s">
        <v>383</v>
      </c>
      <c r="F161" s="32" t="s">
        <v>79</v>
      </c>
      <c r="G161" s="33">
        <v>20</v>
      </c>
      <c r="H161" s="34">
        <v>0</v>
      </c>
      <c r="I161" s="34">
        <f>ROUND(G161*H161,P4)</f>
        <v>0</v>
      </c>
      <c r="J161" s="29"/>
      <c r="O161" s="35">
        <f>I161*0.21</f>
        <v>0</v>
      </c>
      <c r="P161">
        <v>3</v>
      </c>
    </row>
    <row r="162" ht="201.6">
      <c r="A162" s="29" t="s">
        <v>30</v>
      </c>
      <c r="B162" s="36"/>
      <c r="C162" s="37"/>
      <c r="D162" s="37"/>
      <c r="E162" s="31" t="s">
        <v>1192</v>
      </c>
      <c r="F162" s="37"/>
      <c r="G162" s="37"/>
      <c r="H162" s="37"/>
      <c r="I162" s="37"/>
      <c r="J162" s="38"/>
    </row>
    <row r="163">
      <c r="A163" s="29" t="s">
        <v>32</v>
      </c>
      <c r="B163" s="36"/>
      <c r="C163" s="37"/>
      <c r="D163" s="37"/>
      <c r="E163" s="39" t="s">
        <v>1193</v>
      </c>
      <c r="F163" s="37"/>
      <c r="G163" s="37"/>
      <c r="H163" s="37"/>
      <c r="I163" s="37"/>
      <c r="J163" s="38"/>
    </row>
    <row r="164" ht="57.6">
      <c r="A164" s="29" t="s">
        <v>34</v>
      </c>
      <c r="B164" s="36"/>
      <c r="C164" s="37"/>
      <c r="D164" s="37"/>
      <c r="E164" s="31" t="s">
        <v>386</v>
      </c>
      <c r="F164" s="37"/>
      <c r="G164" s="37"/>
      <c r="H164" s="37"/>
      <c r="I164" s="37"/>
      <c r="J164" s="38"/>
    </row>
    <row r="165">
      <c r="A165" s="29" t="s">
        <v>25</v>
      </c>
      <c r="B165" s="29">
        <v>39</v>
      </c>
      <c r="C165" s="30" t="s">
        <v>387</v>
      </c>
      <c r="D165" s="29" t="s">
        <v>27</v>
      </c>
      <c r="E165" s="31" t="s">
        <v>388</v>
      </c>
      <c r="F165" s="32" t="s">
        <v>79</v>
      </c>
      <c r="G165" s="33">
        <v>13</v>
      </c>
      <c r="H165" s="34">
        <v>0</v>
      </c>
      <c r="I165" s="34">
        <f>ROUND(G165*H165,P4)</f>
        <v>0</v>
      </c>
      <c r="J165" s="29"/>
      <c r="O165" s="35">
        <f>I165*0.21</f>
        <v>0</v>
      </c>
      <c r="P165">
        <v>3</v>
      </c>
    </row>
    <row r="166" ht="28.8">
      <c r="A166" s="29" t="s">
        <v>30</v>
      </c>
      <c r="B166" s="36"/>
      <c r="C166" s="37"/>
      <c r="D166" s="37"/>
      <c r="E166" s="31" t="s">
        <v>1194</v>
      </c>
      <c r="F166" s="37"/>
      <c r="G166" s="37"/>
      <c r="H166" s="37"/>
      <c r="I166" s="37"/>
      <c r="J166" s="38"/>
    </row>
    <row r="167" ht="28.8">
      <c r="A167" s="29" t="s">
        <v>32</v>
      </c>
      <c r="B167" s="36"/>
      <c r="C167" s="37"/>
      <c r="D167" s="37"/>
      <c r="E167" s="39" t="s">
        <v>1195</v>
      </c>
      <c r="F167" s="37"/>
      <c r="G167" s="37"/>
      <c r="H167" s="37"/>
      <c r="I167" s="37"/>
      <c r="J167" s="38"/>
    </row>
    <row r="168" ht="72">
      <c r="A168" s="29" t="s">
        <v>34</v>
      </c>
      <c r="B168" s="36"/>
      <c r="C168" s="37"/>
      <c r="D168" s="37"/>
      <c r="E168" s="31" t="s">
        <v>391</v>
      </c>
      <c r="F168" s="37"/>
      <c r="G168" s="37"/>
      <c r="H168" s="37"/>
      <c r="I168" s="37"/>
      <c r="J168" s="38"/>
    </row>
    <row r="169">
      <c r="A169" s="29" t="s">
        <v>25</v>
      </c>
      <c r="B169" s="29">
        <v>40</v>
      </c>
      <c r="C169" s="30" t="s">
        <v>392</v>
      </c>
      <c r="D169" s="29" t="s">
        <v>27</v>
      </c>
      <c r="E169" s="31" t="s">
        <v>393</v>
      </c>
      <c r="F169" s="32" t="s">
        <v>79</v>
      </c>
      <c r="G169" s="33">
        <v>8</v>
      </c>
      <c r="H169" s="34">
        <v>0</v>
      </c>
      <c r="I169" s="34">
        <f>ROUND(G169*H169,P4)</f>
        <v>0</v>
      </c>
      <c r="J169" s="29"/>
      <c r="O169" s="35">
        <f>I169*0.21</f>
        <v>0</v>
      </c>
      <c r="P169">
        <v>3</v>
      </c>
    </row>
    <row r="170" ht="28.8">
      <c r="A170" s="29" t="s">
        <v>30</v>
      </c>
      <c r="B170" s="36"/>
      <c r="C170" s="37"/>
      <c r="D170" s="37"/>
      <c r="E170" s="31" t="s">
        <v>1190</v>
      </c>
      <c r="F170" s="37"/>
      <c r="G170" s="37"/>
      <c r="H170" s="37"/>
      <c r="I170" s="37"/>
      <c r="J170" s="38"/>
    </row>
    <row r="171" ht="28.8">
      <c r="A171" s="29" t="s">
        <v>32</v>
      </c>
      <c r="B171" s="36"/>
      <c r="C171" s="37"/>
      <c r="D171" s="37"/>
      <c r="E171" s="39" t="s">
        <v>1196</v>
      </c>
      <c r="F171" s="37"/>
      <c r="G171" s="37"/>
      <c r="H171" s="37"/>
      <c r="I171" s="37"/>
      <c r="J171" s="38"/>
    </row>
    <row r="172" ht="72">
      <c r="A172" s="29" t="s">
        <v>34</v>
      </c>
      <c r="B172" s="36"/>
      <c r="C172" s="37"/>
      <c r="D172" s="37"/>
      <c r="E172" s="31" t="s">
        <v>391</v>
      </c>
      <c r="F172" s="37"/>
      <c r="G172" s="37"/>
      <c r="H172" s="37"/>
      <c r="I172" s="37"/>
      <c r="J172" s="38"/>
    </row>
    <row r="173" ht="28.8">
      <c r="A173" s="29" t="s">
        <v>25</v>
      </c>
      <c r="B173" s="29">
        <v>41</v>
      </c>
      <c r="C173" s="30" t="s">
        <v>396</v>
      </c>
      <c r="D173" s="29" t="s">
        <v>27</v>
      </c>
      <c r="E173" s="31" t="s">
        <v>397</v>
      </c>
      <c r="F173" s="32" t="s">
        <v>79</v>
      </c>
      <c r="G173" s="33">
        <v>14</v>
      </c>
      <c r="H173" s="34">
        <v>0</v>
      </c>
      <c r="I173" s="34">
        <f>ROUND(G173*H173,P4)</f>
        <v>0</v>
      </c>
      <c r="J173" s="29"/>
      <c r="O173" s="35">
        <f>I173*0.21</f>
        <v>0</v>
      </c>
      <c r="P173">
        <v>3</v>
      </c>
    </row>
    <row r="174">
      <c r="A174" s="29" t="s">
        <v>30</v>
      </c>
      <c r="B174" s="36"/>
      <c r="C174" s="37"/>
      <c r="D174" s="37"/>
      <c r="E174" s="31" t="s">
        <v>1148</v>
      </c>
      <c r="F174" s="37"/>
      <c r="G174" s="37"/>
      <c r="H174" s="37"/>
      <c r="I174" s="37"/>
      <c r="J174" s="38"/>
    </row>
    <row r="175">
      <c r="A175" s="29" t="s">
        <v>32</v>
      </c>
      <c r="B175" s="36"/>
      <c r="C175" s="37"/>
      <c r="D175" s="37"/>
      <c r="E175" s="39" t="s">
        <v>1197</v>
      </c>
      <c r="F175" s="37"/>
      <c r="G175" s="37"/>
      <c r="H175" s="37"/>
      <c r="I175" s="37"/>
      <c r="J175" s="38"/>
    </row>
    <row r="176" ht="86.4">
      <c r="A176" s="29" t="s">
        <v>34</v>
      </c>
      <c r="B176" s="36"/>
      <c r="C176" s="37"/>
      <c r="D176" s="37"/>
      <c r="E176" s="31" t="s">
        <v>399</v>
      </c>
      <c r="F176" s="37"/>
      <c r="G176" s="37"/>
      <c r="H176" s="37"/>
      <c r="I176" s="37"/>
      <c r="J176" s="38"/>
    </row>
    <row r="177" ht="28.8">
      <c r="A177" s="29" t="s">
        <v>25</v>
      </c>
      <c r="B177" s="29">
        <v>42</v>
      </c>
      <c r="C177" s="30" t="s">
        <v>400</v>
      </c>
      <c r="D177" s="29" t="s">
        <v>27</v>
      </c>
      <c r="E177" s="31" t="s">
        <v>401</v>
      </c>
      <c r="F177" s="32" t="s">
        <v>109</v>
      </c>
      <c r="G177" s="33">
        <v>285.99200000000002</v>
      </c>
      <c r="H177" s="34">
        <v>0</v>
      </c>
      <c r="I177" s="34">
        <f>ROUND(G177*H177,P4)</f>
        <v>0</v>
      </c>
      <c r="J177" s="29"/>
      <c r="O177" s="35">
        <f>I177*0.21</f>
        <v>0</v>
      </c>
      <c r="P177">
        <v>3</v>
      </c>
    </row>
    <row r="178" ht="43.2">
      <c r="A178" s="29" t="s">
        <v>30</v>
      </c>
      <c r="B178" s="36"/>
      <c r="C178" s="37"/>
      <c r="D178" s="37"/>
      <c r="E178" s="31" t="s">
        <v>1198</v>
      </c>
      <c r="F178" s="37"/>
      <c r="G178" s="37"/>
      <c r="H178" s="37"/>
      <c r="I178" s="37"/>
      <c r="J178" s="38"/>
    </row>
    <row r="179" ht="144">
      <c r="A179" s="29" t="s">
        <v>32</v>
      </c>
      <c r="B179" s="36"/>
      <c r="C179" s="37"/>
      <c r="D179" s="37"/>
      <c r="E179" s="39" t="s">
        <v>1199</v>
      </c>
      <c r="F179" s="37"/>
      <c r="G179" s="37"/>
      <c r="H179" s="37"/>
      <c r="I179" s="37"/>
      <c r="J179" s="38"/>
    </row>
    <row r="180" ht="100.8">
      <c r="A180" s="29" t="s">
        <v>34</v>
      </c>
      <c r="B180" s="36"/>
      <c r="C180" s="37"/>
      <c r="D180" s="37"/>
      <c r="E180" s="31" t="s">
        <v>404</v>
      </c>
      <c r="F180" s="37"/>
      <c r="G180" s="37"/>
      <c r="H180" s="37"/>
      <c r="I180" s="37"/>
      <c r="J180" s="38"/>
    </row>
    <row r="181" ht="28.8">
      <c r="A181" s="29" t="s">
        <v>25</v>
      </c>
      <c r="B181" s="29">
        <v>43</v>
      </c>
      <c r="C181" s="30" t="s">
        <v>405</v>
      </c>
      <c r="D181" s="29" t="s">
        <v>27</v>
      </c>
      <c r="E181" s="31" t="s">
        <v>406</v>
      </c>
      <c r="F181" s="32" t="s">
        <v>109</v>
      </c>
      <c r="G181" s="33">
        <v>285.99200000000002</v>
      </c>
      <c r="H181" s="34">
        <v>0</v>
      </c>
      <c r="I181" s="34">
        <f>ROUND(G181*H181,P4)</f>
        <v>0</v>
      </c>
      <c r="J181" s="29"/>
      <c r="O181" s="35">
        <f>I181*0.21</f>
        <v>0</v>
      </c>
      <c r="P181">
        <v>3</v>
      </c>
    </row>
    <row r="182" ht="28.8">
      <c r="A182" s="29" t="s">
        <v>30</v>
      </c>
      <c r="B182" s="36"/>
      <c r="C182" s="37"/>
      <c r="D182" s="37"/>
      <c r="E182" s="31" t="s">
        <v>407</v>
      </c>
      <c r="F182" s="37"/>
      <c r="G182" s="37"/>
      <c r="H182" s="37"/>
      <c r="I182" s="37"/>
      <c r="J182" s="38"/>
    </row>
    <row r="183" ht="144">
      <c r="A183" s="29" t="s">
        <v>32</v>
      </c>
      <c r="B183" s="36"/>
      <c r="C183" s="37"/>
      <c r="D183" s="37"/>
      <c r="E183" s="39" t="s">
        <v>1200</v>
      </c>
      <c r="F183" s="37"/>
      <c r="G183" s="37"/>
      <c r="H183" s="37"/>
      <c r="I183" s="37"/>
      <c r="J183" s="38"/>
    </row>
    <row r="184" ht="100.8">
      <c r="A184" s="29" t="s">
        <v>34</v>
      </c>
      <c r="B184" s="36"/>
      <c r="C184" s="37"/>
      <c r="D184" s="37"/>
      <c r="E184" s="31" t="s">
        <v>404</v>
      </c>
      <c r="F184" s="37"/>
      <c r="G184" s="37"/>
      <c r="H184" s="37"/>
      <c r="I184" s="37"/>
      <c r="J184" s="38"/>
    </row>
    <row r="185">
      <c r="A185" s="29" t="s">
        <v>25</v>
      </c>
      <c r="B185" s="29">
        <v>44</v>
      </c>
      <c r="C185" s="30" t="s">
        <v>418</v>
      </c>
      <c r="D185" s="29" t="s">
        <v>27</v>
      </c>
      <c r="E185" s="31" t="s">
        <v>419</v>
      </c>
      <c r="F185" s="32" t="s">
        <v>145</v>
      </c>
      <c r="G185" s="33">
        <v>22</v>
      </c>
      <c r="H185" s="34">
        <v>0</v>
      </c>
      <c r="I185" s="34">
        <f>ROUND(G185*H185,P4)</f>
        <v>0</v>
      </c>
      <c r="J185" s="29"/>
      <c r="O185" s="35">
        <f>I185*0.21</f>
        <v>0</v>
      </c>
      <c r="P185">
        <v>3</v>
      </c>
    </row>
    <row r="186" ht="43.2">
      <c r="A186" s="29" t="s">
        <v>30</v>
      </c>
      <c r="B186" s="36"/>
      <c r="C186" s="37"/>
      <c r="D186" s="37"/>
      <c r="E186" s="31" t="s">
        <v>1201</v>
      </c>
      <c r="F186" s="37"/>
      <c r="G186" s="37"/>
      <c r="H186" s="37"/>
      <c r="I186" s="37"/>
      <c r="J186" s="38"/>
    </row>
    <row r="187">
      <c r="A187" s="29" t="s">
        <v>32</v>
      </c>
      <c r="B187" s="36"/>
      <c r="C187" s="37"/>
      <c r="D187" s="37"/>
      <c r="E187" s="39" t="s">
        <v>1202</v>
      </c>
      <c r="F187" s="37"/>
      <c r="G187" s="37"/>
      <c r="H187" s="37"/>
      <c r="I187" s="37"/>
      <c r="J187" s="38"/>
    </row>
    <row r="188" ht="86.4">
      <c r="A188" s="29" t="s">
        <v>34</v>
      </c>
      <c r="B188" s="36"/>
      <c r="C188" s="37"/>
      <c r="D188" s="37"/>
      <c r="E188" s="31" t="s">
        <v>422</v>
      </c>
      <c r="F188" s="37"/>
      <c r="G188" s="37"/>
      <c r="H188" s="37"/>
      <c r="I188" s="37"/>
      <c r="J188" s="38"/>
    </row>
    <row r="189">
      <c r="A189" s="29" t="s">
        <v>25</v>
      </c>
      <c r="B189" s="29">
        <v>45</v>
      </c>
      <c r="C189" s="30" t="s">
        <v>431</v>
      </c>
      <c r="D189" s="29" t="s">
        <v>27</v>
      </c>
      <c r="E189" s="31" t="s">
        <v>432</v>
      </c>
      <c r="F189" s="32" t="s">
        <v>145</v>
      </c>
      <c r="G189" s="33">
        <v>50</v>
      </c>
      <c r="H189" s="34">
        <v>0</v>
      </c>
      <c r="I189" s="34">
        <f>ROUND(G189*H189,P4)</f>
        <v>0</v>
      </c>
      <c r="J189" s="29"/>
      <c r="O189" s="35">
        <f>I189*0.21</f>
        <v>0</v>
      </c>
      <c r="P189">
        <v>3</v>
      </c>
    </row>
    <row r="190">
      <c r="A190" s="29" t="s">
        <v>30</v>
      </c>
      <c r="B190" s="36"/>
      <c r="C190" s="37"/>
      <c r="D190" s="37"/>
      <c r="E190" s="43" t="s">
        <v>27</v>
      </c>
      <c r="F190" s="37"/>
      <c r="G190" s="37"/>
      <c r="H190" s="37"/>
      <c r="I190" s="37"/>
      <c r="J190" s="38"/>
    </row>
    <row r="191" ht="72">
      <c r="A191" s="29" t="s">
        <v>32</v>
      </c>
      <c r="B191" s="36"/>
      <c r="C191" s="37"/>
      <c r="D191" s="37"/>
      <c r="E191" s="39" t="s">
        <v>781</v>
      </c>
      <c r="F191" s="37"/>
      <c r="G191" s="37"/>
      <c r="H191" s="37"/>
      <c r="I191" s="37"/>
      <c r="J191" s="38"/>
    </row>
    <row r="192" ht="72">
      <c r="A192" s="29" t="s">
        <v>34</v>
      </c>
      <c r="B192" s="36"/>
      <c r="C192" s="37"/>
      <c r="D192" s="37"/>
      <c r="E192" s="31" t="s">
        <v>434</v>
      </c>
      <c r="F192" s="37"/>
      <c r="G192" s="37"/>
      <c r="H192" s="37"/>
      <c r="I192" s="37"/>
      <c r="J192" s="38"/>
    </row>
    <row r="193">
      <c r="A193" s="29" t="s">
        <v>25</v>
      </c>
      <c r="B193" s="29">
        <v>46</v>
      </c>
      <c r="C193" s="30" t="s">
        <v>435</v>
      </c>
      <c r="D193" s="29" t="s">
        <v>27</v>
      </c>
      <c r="E193" s="31" t="s">
        <v>436</v>
      </c>
      <c r="F193" s="32" t="s">
        <v>126</v>
      </c>
      <c r="G193" s="33">
        <v>0.02</v>
      </c>
      <c r="H193" s="34">
        <v>0</v>
      </c>
      <c r="I193" s="34">
        <f>ROUND(G193*H193,P4)</f>
        <v>0</v>
      </c>
      <c r="J193" s="29"/>
      <c r="O193" s="35">
        <f>I193*0.21</f>
        <v>0</v>
      </c>
      <c r="P193">
        <v>3</v>
      </c>
    </row>
    <row r="194" ht="28.8">
      <c r="A194" s="29" t="s">
        <v>30</v>
      </c>
      <c r="B194" s="36"/>
      <c r="C194" s="37"/>
      <c r="D194" s="37"/>
      <c r="E194" s="31" t="s">
        <v>1203</v>
      </c>
      <c r="F194" s="37"/>
      <c r="G194" s="37"/>
      <c r="H194" s="37"/>
      <c r="I194" s="37"/>
      <c r="J194" s="38"/>
    </row>
    <row r="195" ht="28.8">
      <c r="A195" s="29" t="s">
        <v>32</v>
      </c>
      <c r="B195" s="36"/>
      <c r="C195" s="37"/>
      <c r="D195" s="37"/>
      <c r="E195" s="39" t="s">
        <v>1204</v>
      </c>
      <c r="F195" s="37"/>
      <c r="G195" s="37"/>
      <c r="H195" s="37"/>
      <c r="I195" s="37"/>
      <c r="J195" s="38"/>
    </row>
    <row r="196" ht="86.4">
      <c r="A196" s="29" t="s">
        <v>34</v>
      </c>
      <c r="B196" s="40"/>
      <c r="C196" s="41"/>
      <c r="D196" s="41"/>
      <c r="E196" s="31" t="s">
        <v>439</v>
      </c>
      <c r="F196" s="41"/>
      <c r="G196" s="41"/>
      <c r="H196" s="41"/>
      <c r="I196" s="41"/>
      <c r="J19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1205</v>
      </c>
      <c r="I3" s="16">
        <f>SUMIFS(I8:I28,A8:A28,"SD")</f>
        <v>0</v>
      </c>
      <c r="J3" s="9"/>
      <c r="O3">
        <v>0</v>
      </c>
      <c r="P3">
        <v>2</v>
      </c>
    </row>
    <row r="4" ht="27.6">
      <c r="A4" s="10" t="s">
        <v>8</v>
      </c>
      <c r="B4" s="11" t="s">
        <v>9</v>
      </c>
      <c r="C4" s="12" t="s">
        <v>1205</v>
      </c>
      <c r="D4" s="13"/>
      <c r="E4" s="14" t="s">
        <v>1206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185.66999999999999</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1147</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2151.1700000000001</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1207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115.58799999999999</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1208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2300.5680000000002</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1209</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817</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1210</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1211</v>
      </c>
      <c r="I3" s="16">
        <f>SUMIFS(I8:I38,A8:A38,"SD")</f>
        <v>0</v>
      </c>
      <c r="J3" s="9"/>
      <c r="O3">
        <v>0</v>
      </c>
      <c r="P3">
        <v>2</v>
      </c>
    </row>
    <row r="4" ht="27.6">
      <c r="A4" s="10" t="s">
        <v>8</v>
      </c>
      <c r="B4" s="11" t="s">
        <v>9</v>
      </c>
      <c r="C4" s="12" t="s">
        <v>1211</v>
      </c>
      <c r="D4" s="13"/>
      <c r="E4" s="14" t="s">
        <v>1212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SUMIFS(I9:I16,A9:A16,"P")</f>
        <v>0</v>
      </c>
      <c r="J8" s="28"/>
    </row>
    <row r="9">
      <c r="A9" s="29" t="s">
        <v>25</v>
      </c>
      <c r="B9" s="29">
        <v>1</v>
      </c>
      <c r="C9" s="30" t="s">
        <v>488</v>
      </c>
      <c r="D9" s="29" t="s">
        <v>27</v>
      </c>
      <c r="E9" s="31" t="s">
        <v>489</v>
      </c>
      <c r="F9" s="32" t="s">
        <v>126</v>
      </c>
      <c r="G9" s="33">
        <v>6.0410000000000004</v>
      </c>
      <c r="H9" s="34">
        <v>0</v>
      </c>
      <c r="I9" s="34">
        <f>ROUND(G9*H9,P4)</f>
        <v>0</v>
      </c>
      <c r="J9" s="29"/>
      <c r="O9" s="35">
        <f>I9*0.21</f>
        <v>0</v>
      </c>
      <c r="P9">
        <v>3</v>
      </c>
    </row>
    <row r="10" ht="72">
      <c r="A10" s="29" t="s">
        <v>30</v>
      </c>
      <c r="B10" s="36"/>
      <c r="C10" s="37"/>
      <c r="D10" s="37"/>
      <c r="E10" s="31" t="s">
        <v>1139</v>
      </c>
      <c r="F10" s="37"/>
      <c r="G10" s="37"/>
      <c r="H10" s="37"/>
      <c r="I10" s="37"/>
      <c r="J10" s="38"/>
    </row>
    <row r="11" ht="28.8">
      <c r="A11" s="29" t="s">
        <v>32</v>
      </c>
      <c r="B11" s="36"/>
      <c r="C11" s="37"/>
      <c r="D11" s="37"/>
      <c r="E11" s="39" t="s">
        <v>1213</v>
      </c>
      <c r="F11" s="37"/>
      <c r="G11" s="37"/>
      <c r="H11" s="37"/>
      <c r="I11" s="37"/>
      <c r="J11" s="38"/>
    </row>
    <row r="12" ht="115.2">
      <c r="A12" s="29" t="s">
        <v>34</v>
      </c>
      <c r="B12" s="36"/>
      <c r="C12" s="37"/>
      <c r="D12" s="37"/>
      <c r="E12" s="31" t="s">
        <v>134</v>
      </c>
      <c r="F12" s="37"/>
      <c r="G12" s="37"/>
      <c r="H12" s="37"/>
      <c r="I12" s="37"/>
      <c r="J12" s="38"/>
    </row>
    <row r="13">
      <c r="A13" s="29" t="s">
        <v>25</v>
      </c>
      <c r="B13" s="29">
        <v>2</v>
      </c>
      <c r="C13" s="30" t="s">
        <v>154</v>
      </c>
      <c r="D13" s="29" t="s">
        <v>27</v>
      </c>
      <c r="E13" s="31" t="s">
        <v>155</v>
      </c>
      <c r="F13" s="32" t="s">
        <v>145</v>
      </c>
      <c r="G13" s="33">
        <v>11.5</v>
      </c>
      <c r="H13" s="34">
        <v>0</v>
      </c>
      <c r="I13" s="34">
        <f>ROUND(G13*H13,P4)</f>
        <v>0</v>
      </c>
      <c r="J13" s="29"/>
      <c r="O13" s="35">
        <f>I13*0.21</f>
        <v>0</v>
      </c>
      <c r="P13">
        <v>3</v>
      </c>
    </row>
    <row r="14" ht="28.8">
      <c r="A14" s="29" t="s">
        <v>30</v>
      </c>
      <c r="B14" s="36"/>
      <c r="C14" s="37"/>
      <c r="D14" s="37"/>
      <c r="E14" s="31" t="s">
        <v>1143</v>
      </c>
      <c r="F14" s="37"/>
      <c r="G14" s="37"/>
      <c r="H14" s="37"/>
      <c r="I14" s="37"/>
      <c r="J14" s="38"/>
    </row>
    <row r="15" ht="28.8">
      <c r="A15" s="29" t="s">
        <v>32</v>
      </c>
      <c r="B15" s="36"/>
      <c r="C15" s="37"/>
      <c r="D15" s="37"/>
      <c r="E15" s="39" t="s">
        <v>1214</v>
      </c>
      <c r="F15" s="37"/>
      <c r="G15" s="37"/>
      <c r="H15" s="37"/>
      <c r="I15" s="37"/>
      <c r="J15" s="38"/>
    </row>
    <row r="16" ht="72">
      <c r="A16" s="29" t="s">
        <v>34</v>
      </c>
      <c r="B16" s="36"/>
      <c r="C16" s="37"/>
      <c r="D16" s="37"/>
      <c r="E16" s="31" t="s">
        <v>158</v>
      </c>
      <c r="F16" s="37"/>
      <c r="G16" s="37"/>
      <c r="H16" s="37"/>
      <c r="I16" s="37"/>
      <c r="J16" s="38"/>
    </row>
    <row r="17">
      <c r="A17" s="23" t="s">
        <v>22</v>
      </c>
      <c r="B17" s="24"/>
      <c r="C17" s="25" t="s">
        <v>287</v>
      </c>
      <c r="D17" s="26"/>
      <c r="E17" s="23" t="s">
        <v>288</v>
      </c>
      <c r="F17" s="26"/>
      <c r="G17" s="26"/>
      <c r="H17" s="26"/>
      <c r="I17" s="27">
        <f>SUMIFS(I18:I33,A18:A33,"P")</f>
        <v>0</v>
      </c>
      <c r="J17" s="28"/>
    </row>
    <row r="18">
      <c r="A18" s="29" t="s">
        <v>25</v>
      </c>
      <c r="B18" s="29">
        <v>3</v>
      </c>
      <c r="C18" s="30" t="s">
        <v>794</v>
      </c>
      <c r="D18" s="29" t="s">
        <v>27</v>
      </c>
      <c r="E18" s="31" t="s">
        <v>795</v>
      </c>
      <c r="F18" s="32" t="s">
        <v>109</v>
      </c>
      <c r="G18" s="33">
        <v>18</v>
      </c>
      <c r="H18" s="34">
        <v>0</v>
      </c>
      <c r="I18" s="34">
        <f>ROUND(G18*H18,P4)</f>
        <v>0</v>
      </c>
      <c r="J18" s="29"/>
      <c r="O18" s="35">
        <f>I18*0.21</f>
        <v>0</v>
      </c>
      <c r="P18">
        <v>3</v>
      </c>
    </row>
    <row r="19" ht="28.8">
      <c r="A19" s="29" t="s">
        <v>30</v>
      </c>
      <c r="B19" s="36"/>
      <c r="C19" s="37"/>
      <c r="D19" s="37"/>
      <c r="E19" s="31" t="s">
        <v>1174</v>
      </c>
      <c r="F19" s="37"/>
      <c r="G19" s="37"/>
      <c r="H19" s="37"/>
      <c r="I19" s="37"/>
      <c r="J19" s="38"/>
    </row>
    <row r="20" ht="43.2">
      <c r="A20" s="29" t="s">
        <v>32</v>
      </c>
      <c r="B20" s="36"/>
      <c r="C20" s="37"/>
      <c r="D20" s="37"/>
      <c r="E20" s="39" t="s">
        <v>1215</v>
      </c>
      <c r="F20" s="37"/>
      <c r="G20" s="37"/>
      <c r="H20" s="37"/>
      <c r="I20" s="37"/>
      <c r="J20" s="38"/>
    </row>
    <row r="21" ht="86.4">
      <c r="A21" s="29" t="s">
        <v>34</v>
      </c>
      <c r="B21" s="36"/>
      <c r="C21" s="37"/>
      <c r="D21" s="37"/>
      <c r="E21" s="31" t="s">
        <v>292</v>
      </c>
      <c r="F21" s="37"/>
      <c r="G21" s="37"/>
      <c r="H21" s="37"/>
      <c r="I21" s="37"/>
      <c r="J21" s="38"/>
    </row>
    <row r="22">
      <c r="A22" s="29" t="s">
        <v>25</v>
      </c>
      <c r="B22" s="29">
        <v>4</v>
      </c>
      <c r="C22" s="30" t="s">
        <v>307</v>
      </c>
      <c r="D22" s="29" t="s">
        <v>27</v>
      </c>
      <c r="E22" s="31" t="s">
        <v>308</v>
      </c>
      <c r="F22" s="32" t="s">
        <v>109</v>
      </c>
      <c r="G22" s="33">
        <v>156.81999999999999</v>
      </c>
      <c r="H22" s="34">
        <v>0</v>
      </c>
      <c r="I22" s="34">
        <f>ROUND(G22*H22,P4)</f>
        <v>0</v>
      </c>
      <c r="J22" s="29"/>
      <c r="O22" s="35">
        <f>I22*0.21</f>
        <v>0</v>
      </c>
      <c r="P22">
        <v>3</v>
      </c>
    </row>
    <row r="23" ht="43.2">
      <c r="A23" s="29" t="s">
        <v>30</v>
      </c>
      <c r="B23" s="36"/>
      <c r="C23" s="37"/>
      <c r="D23" s="37"/>
      <c r="E23" s="31" t="s">
        <v>1180</v>
      </c>
      <c r="F23" s="37"/>
      <c r="G23" s="37"/>
      <c r="H23" s="37"/>
      <c r="I23" s="37"/>
      <c r="J23" s="38"/>
    </row>
    <row r="24" ht="43.2">
      <c r="A24" s="29" t="s">
        <v>32</v>
      </c>
      <c r="B24" s="36"/>
      <c r="C24" s="37"/>
      <c r="D24" s="37"/>
      <c r="E24" s="39" t="s">
        <v>1216</v>
      </c>
      <c r="F24" s="37"/>
      <c r="G24" s="37"/>
      <c r="H24" s="37"/>
      <c r="I24" s="37"/>
      <c r="J24" s="38"/>
    </row>
    <row r="25" ht="115.2">
      <c r="A25" s="29" t="s">
        <v>34</v>
      </c>
      <c r="B25" s="36"/>
      <c r="C25" s="37"/>
      <c r="D25" s="37"/>
      <c r="E25" s="31" t="s">
        <v>306</v>
      </c>
      <c r="F25" s="37"/>
      <c r="G25" s="37"/>
      <c r="H25" s="37"/>
      <c r="I25" s="37"/>
      <c r="J25" s="38"/>
    </row>
    <row r="26">
      <c r="A26" s="29" t="s">
        <v>25</v>
      </c>
      <c r="B26" s="29">
        <v>5</v>
      </c>
      <c r="C26" s="30" t="s">
        <v>315</v>
      </c>
      <c r="D26" s="29" t="s">
        <v>27</v>
      </c>
      <c r="E26" s="31" t="s">
        <v>316</v>
      </c>
      <c r="F26" s="32" t="s">
        <v>109</v>
      </c>
      <c r="G26" s="33">
        <v>78.409999999999997</v>
      </c>
      <c r="H26" s="34">
        <v>0</v>
      </c>
      <c r="I26" s="34">
        <f>ROUND(G26*H26,P4)</f>
        <v>0</v>
      </c>
      <c r="J26" s="29"/>
      <c r="O26" s="35">
        <f>I26*0.21</f>
        <v>0</v>
      </c>
      <c r="P26">
        <v>3</v>
      </c>
    </row>
    <row r="27" ht="43.2">
      <c r="A27" s="29" t="s">
        <v>30</v>
      </c>
      <c r="B27" s="36"/>
      <c r="C27" s="37"/>
      <c r="D27" s="37"/>
      <c r="E27" s="31" t="s">
        <v>1182</v>
      </c>
      <c r="F27" s="37"/>
      <c r="G27" s="37"/>
      <c r="H27" s="37"/>
      <c r="I27" s="37"/>
      <c r="J27" s="38"/>
    </row>
    <row r="28" ht="86.4">
      <c r="A28" s="29" t="s">
        <v>32</v>
      </c>
      <c r="B28" s="36"/>
      <c r="C28" s="37"/>
      <c r="D28" s="37"/>
      <c r="E28" s="39" t="s">
        <v>1217</v>
      </c>
      <c r="F28" s="37"/>
      <c r="G28" s="37"/>
      <c r="H28" s="37"/>
      <c r="I28" s="37"/>
      <c r="J28" s="38"/>
    </row>
    <row r="29" ht="187.2">
      <c r="A29" s="29" t="s">
        <v>34</v>
      </c>
      <c r="B29" s="36"/>
      <c r="C29" s="37"/>
      <c r="D29" s="37"/>
      <c r="E29" s="31" t="s">
        <v>319</v>
      </c>
      <c r="F29" s="37"/>
      <c r="G29" s="37"/>
      <c r="H29" s="37"/>
      <c r="I29" s="37"/>
      <c r="J29" s="38"/>
    </row>
    <row r="30">
      <c r="A30" s="29" t="s">
        <v>25</v>
      </c>
      <c r="B30" s="29">
        <v>6</v>
      </c>
      <c r="C30" s="30" t="s">
        <v>517</v>
      </c>
      <c r="D30" s="29" t="s">
        <v>27</v>
      </c>
      <c r="E30" s="31" t="s">
        <v>518</v>
      </c>
      <c r="F30" s="32" t="s">
        <v>109</v>
      </c>
      <c r="G30" s="33">
        <v>78.409999999999997</v>
      </c>
      <c r="H30" s="34">
        <v>0</v>
      </c>
      <c r="I30" s="34">
        <f>ROUND(G30*H30,P4)</f>
        <v>0</v>
      </c>
      <c r="J30" s="29"/>
      <c r="O30" s="35">
        <f>I30*0.21</f>
        <v>0</v>
      </c>
      <c r="P30">
        <v>3</v>
      </c>
    </row>
    <row r="31" ht="28.8">
      <c r="A31" s="29" t="s">
        <v>30</v>
      </c>
      <c r="B31" s="36"/>
      <c r="C31" s="37"/>
      <c r="D31" s="37"/>
      <c r="E31" s="31" t="s">
        <v>1218</v>
      </c>
      <c r="F31" s="37"/>
      <c r="G31" s="37"/>
      <c r="H31" s="37"/>
      <c r="I31" s="37"/>
      <c r="J31" s="38"/>
    </row>
    <row r="32" ht="72">
      <c r="A32" s="29" t="s">
        <v>32</v>
      </c>
      <c r="B32" s="36"/>
      <c r="C32" s="37"/>
      <c r="D32" s="37"/>
      <c r="E32" s="39" t="s">
        <v>1219</v>
      </c>
      <c r="F32" s="37"/>
      <c r="G32" s="37"/>
      <c r="H32" s="37"/>
      <c r="I32" s="37"/>
      <c r="J32" s="38"/>
    </row>
    <row r="33" ht="187.2">
      <c r="A33" s="29" t="s">
        <v>34</v>
      </c>
      <c r="B33" s="36"/>
      <c r="C33" s="37"/>
      <c r="D33" s="37"/>
      <c r="E33" s="31" t="s">
        <v>319</v>
      </c>
      <c r="F33" s="37"/>
      <c r="G33" s="37"/>
      <c r="H33" s="37"/>
      <c r="I33" s="37"/>
      <c r="J33" s="38"/>
    </row>
    <row r="34">
      <c r="A34" s="23" t="s">
        <v>22</v>
      </c>
      <c r="B34" s="24"/>
      <c r="C34" s="25" t="s">
        <v>370</v>
      </c>
      <c r="D34" s="26"/>
      <c r="E34" s="23" t="s">
        <v>371</v>
      </c>
      <c r="F34" s="26"/>
      <c r="G34" s="26"/>
      <c r="H34" s="26"/>
      <c r="I34" s="27">
        <f>SUMIFS(I35:I38,A35:A38,"P")</f>
        <v>0</v>
      </c>
      <c r="J34" s="28"/>
    </row>
    <row r="35">
      <c r="A35" s="29" t="s">
        <v>25</v>
      </c>
      <c r="B35" s="29">
        <v>7</v>
      </c>
      <c r="C35" s="30" t="s">
        <v>435</v>
      </c>
      <c r="D35" s="29" t="s">
        <v>27</v>
      </c>
      <c r="E35" s="31" t="s">
        <v>436</v>
      </c>
      <c r="F35" s="32" t="s">
        <v>126</v>
      </c>
      <c r="G35" s="33">
        <v>0.0089999999999999993</v>
      </c>
      <c r="H35" s="34">
        <v>0</v>
      </c>
      <c r="I35" s="34">
        <f>ROUND(G35*H35,P4)</f>
        <v>0</v>
      </c>
      <c r="J35" s="29"/>
      <c r="O35" s="35">
        <f>I35*0.21</f>
        <v>0</v>
      </c>
      <c r="P35">
        <v>3</v>
      </c>
    </row>
    <row r="36" ht="28.8">
      <c r="A36" s="29" t="s">
        <v>30</v>
      </c>
      <c r="B36" s="36"/>
      <c r="C36" s="37"/>
      <c r="D36" s="37"/>
      <c r="E36" s="31" t="s">
        <v>1203</v>
      </c>
      <c r="F36" s="37"/>
      <c r="G36" s="37"/>
      <c r="H36" s="37"/>
      <c r="I36" s="37"/>
      <c r="J36" s="38"/>
    </row>
    <row r="37" ht="28.8">
      <c r="A37" s="29" t="s">
        <v>32</v>
      </c>
      <c r="B37" s="36"/>
      <c r="C37" s="37"/>
      <c r="D37" s="37"/>
      <c r="E37" s="39" t="s">
        <v>1220</v>
      </c>
      <c r="F37" s="37"/>
      <c r="G37" s="37"/>
      <c r="H37" s="37"/>
      <c r="I37" s="37"/>
      <c r="J37" s="38"/>
    </row>
    <row r="38" ht="86.4">
      <c r="A38" s="29" t="s">
        <v>34</v>
      </c>
      <c r="B38" s="40"/>
      <c r="C38" s="41"/>
      <c r="D38" s="41"/>
      <c r="E38" s="31" t="s">
        <v>439</v>
      </c>
      <c r="F38" s="41"/>
      <c r="G38" s="41"/>
      <c r="H38" s="41"/>
      <c r="I38" s="41"/>
      <c r="J3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1221</v>
      </c>
      <c r="I3" s="16">
        <f>SUMIFS(I8:I66,A8:A66,"SD")</f>
        <v>0</v>
      </c>
      <c r="J3" s="9"/>
      <c r="O3">
        <v>0</v>
      </c>
      <c r="P3">
        <v>2</v>
      </c>
    </row>
    <row r="4" ht="27.6">
      <c r="A4" s="10" t="s">
        <v>8</v>
      </c>
      <c r="B4" s="11" t="s">
        <v>9</v>
      </c>
      <c r="C4" s="12" t="s">
        <v>1221</v>
      </c>
      <c r="D4" s="13"/>
      <c r="E4" s="14" t="s">
        <v>1222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SUMIFS(I9:I28,A9:A28,"P")</f>
        <v>0</v>
      </c>
      <c r="J8" s="28"/>
    </row>
    <row r="9">
      <c r="A9" s="29" t="s">
        <v>25</v>
      </c>
      <c r="B9" s="29">
        <v>1</v>
      </c>
      <c r="C9" s="30" t="s">
        <v>1223</v>
      </c>
      <c r="D9" s="29" t="s">
        <v>27</v>
      </c>
      <c r="E9" s="31" t="s">
        <v>1224</v>
      </c>
      <c r="F9" s="32" t="s">
        <v>145</v>
      </c>
      <c r="G9" s="33">
        <v>6</v>
      </c>
      <c r="H9" s="34">
        <v>0</v>
      </c>
      <c r="I9" s="34">
        <f>ROUND(G9*H9,P4)</f>
        <v>0</v>
      </c>
      <c r="J9" s="29"/>
      <c r="O9" s="35">
        <f>I9*0.21</f>
        <v>0</v>
      </c>
      <c r="P9">
        <v>3</v>
      </c>
    </row>
    <row r="10">
      <c r="A10" s="29" t="s">
        <v>30</v>
      </c>
      <c r="B10" s="36"/>
      <c r="C10" s="37"/>
      <c r="D10" s="37"/>
      <c r="E10" s="31" t="s">
        <v>1148</v>
      </c>
      <c r="F10" s="37"/>
      <c r="G10" s="37"/>
      <c r="H10" s="37"/>
      <c r="I10" s="37"/>
      <c r="J10" s="38"/>
    </row>
    <row r="11">
      <c r="A11" s="29" t="s">
        <v>32</v>
      </c>
      <c r="B11" s="36"/>
      <c r="C11" s="37"/>
      <c r="D11" s="37"/>
      <c r="E11" s="39" t="s">
        <v>1225</v>
      </c>
      <c r="F11" s="37"/>
      <c r="G11" s="37"/>
      <c r="H11" s="37"/>
      <c r="I11" s="37"/>
      <c r="J11" s="38"/>
    </row>
    <row r="12" ht="100.8">
      <c r="A12" s="29" t="s">
        <v>34</v>
      </c>
      <c r="B12" s="36"/>
      <c r="C12" s="37"/>
      <c r="D12" s="37"/>
      <c r="E12" s="31" t="s">
        <v>182</v>
      </c>
      <c r="F12" s="37"/>
      <c r="G12" s="37"/>
      <c r="H12" s="37"/>
      <c r="I12" s="37"/>
      <c r="J12" s="38"/>
    </row>
    <row r="13">
      <c r="A13" s="29" t="s">
        <v>25</v>
      </c>
      <c r="B13" s="29">
        <v>2</v>
      </c>
      <c r="C13" s="30" t="s">
        <v>192</v>
      </c>
      <c r="D13" s="29" t="s">
        <v>27</v>
      </c>
      <c r="E13" s="31" t="s">
        <v>193</v>
      </c>
      <c r="F13" s="32" t="s">
        <v>126</v>
      </c>
      <c r="G13" s="33">
        <v>1.8</v>
      </c>
      <c r="H13" s="34">
        <v>0</v>
      </c>
      <c r="I13" s="34">
        <f>ROUND(G13*H13,P4)</f>
        <v>0</v>
      </c>
      <c r="J13" s="29"/>
      <c r="O13" s="35">
        <f>I13*0.21</f>
        <v>0</v>
      </c>
      <c r="P13">
        <v>3</v>
      </c>
    </row>
    <row r="14" ht="57.6">
      <c r="A14" s="29" t="s">
        <v>30</v>
      </c>
      <c r="B14" s="36"/>
      <c r="C14" s="37"/>
      <c r="D14" s="37"/>
      <c r="E14" s="31" t="s">
        <v>1226</v>
      </c>
      <c r="F14" s="37"/>
      <c r="G14" s="37"/>
      <c r="H14" s="37"/>
      <c r="I14" s="37"/>
      <c r="J14" s="38"/>
    </row>
    <row r="15" ht="72">
      <c r="A15" s="29" t="s">
        <v>32</v>
      </c>
      <c r="B15" s="36"/>
      <c r="C15" s="37"/>
      <c r="D15" s="37"/>
      <c r="E15" s="39" t="s">
        <v>1227</v>
      </c>
      <c r="F15" s="37"/>
      <c r="G15" s="37"/>
      <c r="H15" s="37"/>
      <c r="I15" s="37"/>
      <c r="J15" s="38"/>
    </row>
    <row r="16" ht="409.5">
      <c r="A16" s="29" t="s">
        <v>34</v>
      </c>
      <c r="B16" s="36"/>
      <c r="C16" s="37"/>
      <c r="D16" s="37"/>
      <c r="E16" s="31" t="s">
        <v>191</v>
      </c>
      <c r="F16" s="37"/>
      <c r="G16" s="37"/>
      <c r="H16" s="37"/>
      <c r="I16" s="37"/>
      <c r="J16" s="38"/>
    </row>
    <row r="17">
      <c r="A17" s="29" t="s">
        <v>25</v>
      </c>
      <c r="B17" s="29">
        <v>3</v>
      </c>
      <c r="C17" s="30" t="s">
        <v>196</v>
      </c>
      <c r="D17" s="29" t="s">
        <v>27</v>
      </c>
      <c r="E17" s="31" t="s">
        <v>197</v>
      </c>
      <c r="F17" s="32" t="s">
        <v>126</v>
      </c>
      <c r="G17" s="33">
        <v>1.8</v>
      </c>
      <c r="H17" s="34">
        <v>0</v>
      </c>
      <c r="I17" s="34">
        <f>ROUND(G17*H17,P4)</f>
        <v>0</v>
      </c>
      <c r="J17" s="29"/>
      <c r="O17" s="35">
        <f>I17*0.21</f>
        <v>0</v>
      </c>
      <c r="P17">
        <v>3</v>
      </c>
    </row>
    <row r="18" ht="28.8">
      <c r="A18" s="29" t="s">
        <v>30</v>
      </c>
      <c r="B18" s="36"/>
      <c r="C18" s="37"/>
      <c r="D18" s="37"/>
      <c r="E18" s="31" t="s">
        <v>1228</v>
      </c>
      <c r="F18" s="37"/>
      <c r="G18" s="37"/>
      <c r="H18" s="37"/>
      <c r="I18" s="37"/>
      <c r="J18" s="38"/>
    </row>
    <row r="19">
      <c r="A19" s="29" t="s">
        <v>32</v>
      </c>
      <c r="B19" s="36"/>
      <c r="C19" s="37"/>
      <c r="D19" s="37"/>
      <c r="E19" s="39" t="s">
        <v>1229</v>
      </c>
      <c r="F19" s="37"/>
      <c r="G19" s="37"/>
      <c r="H19" s="37"/>
      <c r="I19" s="37"/>
      <c r="J19" s="38"/>
    </row>
    <row r="20" ht="216">
      <c r="A20" s="29" t="s">
        <v>34</v>
      </c>
      <c r="B20" s="36"/>
      <c r="C20" s="37"/>
      <c r="D20" s="37"/>
      <c r="E20" s="31" t="s">
        <v>632</v>
      </c>
      <c r="F20" s="37"/>
      <c r="G20" s="37"/>
      <c r="H20" s="37"/>
      <c r="I20" s="37"/>
      <c r="J20" s="38"/>
    </row>
    <row r="21">
      <c r="A21" s="29" t="s">
        <v>25</v>
      </c>
      <c r="B21" s="29">
        <v>4</v>
      </c>
      <c r="C21" s="30" t="s">
        <v>201</v>
      </c>
      <c r="D21" s="29" t="s">
        <v>27</v>
      </c>
      <c r="E21" s="31" t="s">
        <v>202</v>
      </c>
      <c r="F21" s="32" t="s">
        <v>126</v>
      </c>
      <c r="G21" s="33">
        <v>3.7799999999999998</v>
      </c>
      <c r="H21" s="34">
        <v>0</v>
      </c>
      <c r="I21" s="34">
        <f>ROUND(G21*H21,P4)</f>
        <v>0</v>
      </c>
      <c r="J21" s="29"/>
      <c r="O21" s="35">
        <f>I21*0.21</f>
        <v>0</v>
      </c>
      <c r="P21">
        <v>3</v>
      </c>
    </row>
    <row r="22">
      <c r="A22" s="29" t="s">
        <v>30</v>
      </c>
      <c r="B22" s="36"/>
      <c r="C22" s="37"/>
      <c r="D22" s="37"/>
      <c r="E22" s="31" t="s">
        <v>1148</v>
      </c>
      <c r="F22" s="37"/>
      <c r="G22" s="37"/>
      <c r="H22" s="37"/>
      <c r="I22" s="37"/>
      <c r="J22" s="38"/>
    </row>
    <row r="23">
      <c r="A23" s="29" t="s">
        <v>32</v>
      </c>
      <c r="B23" s="36"/>
      <c r="C23" s="37"/>
      <c r="D23" s="37"/>
      <c r="E23" s="39" t="s">
        <v>1230</v>
      </c>
      <c r="F23" s="37"/>
      <c r="G23" s="37"/>
      <c r="H23" s="37"/>
      <c r="I23" s="37"/>
      <c r="J23" s="38"/>
    </row>
    <row r="24" ht="316.8">
      <c r="A24" s="29" t="s">
        <v>34</v>
      </c>
      <c r="B24" s="36"/>
      <c r="C24" s="37"/>
      <c r="D24" s="37"/>
      <c r="E24" s="31" t="s">
        <v>205</v>
      </c>
      <c r="F24" s="37"/>
      <c r="G24" s="37"/>
      <c r="H24" s="37"/>
      <c r="I24" s="37"/>
      <c r="J24" s="38"/>
    </row>
    <row r="25">
      <c r="A25" s="29" t="s">
        <v>25</v>
      </c>
      <c r="B25" s="29">
        <v>5</v>
      </c>
      <c r="C25" s="30" t="s">
        <v>225</v>
      </c>
      <c r="D25" s="29" t="s">
        <v>27</v>
      </c>
      <c r="E25" s="31" t="s">
        <v>226</v>
      </c>
      <c r="F25" s="32" t="s">
        <v>109</v>
      </c>
      <c r="G25" s="33">
        <v>33.911999999999999</v>
      </c>
      <c r="H25" s="34">
        <v>0</v>
      </c>
      <c r="I25" s="34">
        <f>ROUND(G25*H25,P4)</f>
        <v>0</v>
      </c>
      <c r="J25" s="29"/>
      <c r="O25" s="35">
        <f>I25*0.21</f>
        <v>0</v>
      </c>
      <c r="P25">
        <v>3</v>
      </c>
    </row>
    <row r="26">
      <c r="A26" s="29" t="s">
        <v>30</v>
      </c>
      <c r="B26" s="36"/>
      <c r="C26" s="37"/>
      <c r="D26" s="37"/>
      <c r="E26" s="31" t="s">
        <v>1148</v>
      </c>
      <c r="F26" s="37"/>
      <c r="G26" s="37"/>
      <c r="H26" s="37"/>
      <c r="I26" s="37"/>
      <c r="J26" s="38"/>
    </row>
    <row r="27">
      <c r="A27" s="29" t="s">
        <v>32</v>
      </c>
      <c r="B27" s="36"/>
      <c r="C27" s="37"/>
      <c r="D27" s="37"/>
      <c r="E27" s="39" t="s">
        <v>1231</v>
      </c>
      <c r="F27" s="37"/>
      <c r="G27" s="37"/>
      <c r="H27" s="37"/>
      <c r="I27" s="37"/>
      <c r="J27" s="38"/>
    </row>
    <row r="28" ht="72">
      <c r="A28" s="29" t="s">
        <v>34</v>
      </c>
      <c r="B28" s="36"/>
      <c r="C28" s="37"/>
      <c r="D28" s="37"/>
      <c r="E28" s="31" t="s">
        <v>229</v>
      </c>
      <c r="F28" s="37"/>
      <c r="G28" s="37"/>
      <c r="H28" s="37"/>
      <c r="I28" s="37"/>
      <c r="J28" s="38"/>
    </row>
    <row r="29">
      <c r="A29" s="23" t="s">
        <v>22</v>
      </c>
      <c r="B29" s="24"/>
      <c r="C29" s="25" t="s">
        <v>271</v>
      </c>
      <c r="D29" s="26"/>
      <c r="E29" s="23" t="s">
        <v>272</v>
      </c>
      <c r="F29" s="26"/>
      <c r="G29" s="26"/>
      <c r="H29" s="26"/>
      <c r="I29" s="27">
        <f>SUMIFS(I30:I49,A30:A49,"P")</f>
        <v>0</v>
      </c>
      <c r="J29" s="28"/>
    </row>
    <row r="30">
      <c r="A30" s="29" t="s">
        <v>25</v>
      </c>
      <c r="B30" s="29">
        <v>6</v>
      </c>
      <c r="C30" s="30" t="s">
        <v>273</v>
      </c>
      <c r="D30" s="29" t="s">
        <v>27</v>
      </c>
      <c r="E30" s="31" t="s">
        <v>274</v>
      </c>
      <c r="F30" s="32" t="s">
        <v>126</v>
      </c>
      <c r="G30" s="33">
        <v>0.88800000000000001</v>
      </c>
      <c r="H30" s="34">
        <v>0</v>
      </c>
      <c r="I30" s="34">
        <f>ROUND(G30*H30,P4)</f>
        <v>0</v>
      </c>
      <c r="J30" s="29"/>
      <c r="O30" s="35">
        <f>I30*0.21</f>
        <v>0</v>
      </c>
      <c r="P30">
        <v>3</v>
      </c>
    </row>
    <row r="31">
      <c r="A31" s="29" t="s">
        <v>30</v>
      </c>
      <c r="B31" s="36"/>
      <c r="C31" s="37"/>
      <c r="D31" s="37"/>
      <c r="E31" s="31" t="s">
        <v>1148</v>
      </c>
      <c r="F31" s="37"/>
      <c r="G31" s="37"/>
      <c r="H31" s="37"/>
      <c r="I31" s="37"/>
      <c r="J31" s="38"/>
    </row>
    <row r="32">
      <c r="A32" s="29" t="s">
        <v>32</v>
      </c>
      <c r="B32" s="36"/>
      <c r="C32" s="37"/>
      <c r="D32" s="37"/>
      <c r="E32" s="39" t="s">
        <v>1232</v>
      </c>
      <c r="F32" s="37"/>
      <c r="G32" s="37"/>
      <c r="H32" s="37"/>
      <c r="I32" s="37"/>
      <c r="J32" s="38"/>
    </row>
    <row r="33" ht="409.5">
      <c r="A33" s="29" t="s">
        <v>34</v>
      </c>
      <c r="B33" s="36"/>
      <c r="C33" s="37"/>
      <c r="D33" s="37"/>
      <c r="E33" s="31" t="s">
        <v>276</v>
      </c>
      <c r="F33" s="37"/>
      <c r="G33" s="37"/>
      <c r="H33" s="37"/>
      <c r="I33" s="37"/>
      <c r="J33" s="38"/>
    </row>
    <row r="34">
      <c r="A34" s="29" t="s">
        <v>25</v>
      </c>
      <c r="B34" s="29">
        <v>7</v>
      </c>
      <c r="C34" s="30" t="s">
        <v>638</v>
      </c>
      <c r="D34" s="29" t="s">
        <v>27</v>
      </c>
      <c r="E34" s="31" t="s">
        <v>639</v>
      </c>
      <c r="F34" s="32" t="s">
        <v>126</v>
      </c>
      <c r="G34" s="33">
        <v>2.3090000000000002</v>
      </c>
      <c r="H34" s="34">
        <v>0</v>
      </c>
      <c r="I34" s="34">
        <f>ROUND(G34*H34,P4)</f>
        <v>0</v>
      </c>
      <c r="J34" s="29"/>
      <c r="O34" s="35">
        <f>I34*0.21</f>
        <v>0</v>
      </c>
      <c r="P34">
        <v>3</v>
      </c>
    </row>
    <row r="35" ht="43.2">
      <c r="A35" s="29" t="s">
        <v>30</v>
      </c>
      <c r="B35" s="36"/>
      <c r="C35" s="37"/>
      <c r="D35" s="37"/>
      <c r="E35" s="31" t="s">
        <v>1233</v>
      </c>
      <c r="F35" s="37"/>
      <c r="G35" s="37"/>
      <c r="H35" s="37"/>
      <c r="I35" s="37"/>
      <c r="J35" s="38"/>
    </row>
    <row r="36">
      <c r="A36" s="29" t="s">
        <v>32</v>
      </c>
      <c r="B36" s="36"/>
      <c r="C36" s="37"/>
      <c r="D36" s="37"/>
      <c r="E36" s="39" t="s">
        <v>1234</v>
      </c>
      <c r="F36" s="37"/>
      <c r="G36" s="37"/>
      <c r="H36" s="37"/>
      <c r="I36" s="37"/>
      <c r="J36" s="38"/>
    </row>
    <row r="37" ht="409.5">
      <c r="A37" s="29" t="s">
        <v>34</v>
      </c>
      <c r="B37" s="36"/>
      <c r="C37" s="37"/>
      <c r="D37" s="37"/>
      <c r="E37" s="31" t="s">
        <v>276</v>
      </c>
      <c r="F37" s="37"/>
      <c r="G37" s="37"/>
      <c r="H37" s="37"/>
      <c r="I37" s="37"/>
      <c r="J37" s="38"/>
    </row>
    <row r="38">
      <c r="A38" s="29" t="s">
        <v>25</v>
      </c>
      <c r="B38" s="29">
        <v>8</v>
      </c>
      <c r="C38" s="30" t="s">
        <v>282</v>
      </c>
      <c r="D38" s="29" t="s">
        <v>27</v>
      </c>
      <c r="E38" s="31" t="s">
        <v>283</v>
      </c>
      <c r="F38" s="32" t="s">
        <v>126</v>
      </c>
      <c r="G38" s="33">
        <v>2.1899999999999999</v>
      </c>
      <c r="H38" s="34">
        <v>0</v>
      </c>
      <c r="I38" s="34">
        <f>ROUND(G38*H38,P4)</f>
        <v>0</v>
      </c>
      <c r="J38" s="29"/>
      <c r="O38" s="35">
        <f>I38*0.21</f>
        <v>0</v>
      </c>
      <c r="P38">
        <v>3</v>
      </c>
    </row>
    <row r="39" ht="28.8">
      <c r="A39" s="29" t="s">
        <v>30</v>
      </c>
      <c r="B39" s="36"/>
      <c r="C39" s="37"/>
      <c r="D39" s="37"/>
      <c r="E39" s="31" t="s">
        <v>1235</v>
      </c>
      <c r="F39" s="37"/>
      <c r="G39" s="37"/>
      <c r="H39" s="37"/>
      <c r="I39" s="37"/>
      <c r="J39" s="38"/>
    </row>
    <row r="40" ht="86.4">
      <c r="A40" s="29" t="s">
        <v>32</v>
      </c>
      <c r="B40" s="36"/>
      <c r="C40" s="37"/>
      <c r="D40" s="37"/>
      <c r="E40" s="39" t="s">
        <v>1236</v>
      </c>
      <c r="F40" s="37"/>
      <c r="G40" s="37"/>
      <c r="H40" s="37"/>
      <c r="I40" s="37"/>
      <c r="J40" s="38"/>
    </row>
    <row r="41" ht="100.8">
      <c r="A41" s="29" t="s">
        <v>34</v>
      </c>
      <c r="B41" s="36"/>
      <c r="C41" s="37"/>
      <c r="D41" s="37"/>
      <c r="E41" s="31" t="s">
        <v>263</v>
      </c>
      <c r="F41" s="37"/>
      <c r="G41" s="37"/>
      <c r="H41" s="37"/>
      <c r="I41" s="37"/>
      <c r="J41" s="38"/>
    </row>
    <row r="42">
      <c r="A42" s="29" t="s">
        <v>25</v>
      </c>
      <c r="B42" s="29">
        <v>9</v>
      </c>
      <c r="C42" s="30" t="s">
        <v>643</v>
      </c>
      <c r="D42" s="29" t="s">
        <v>27</v>
      </c>
      <c r="E42" s="31" t="s">
        <v>644</v>
      </c>
      <c r="F42" s="32" t="s">
        <v>126</v>
      </c>
      <c r="G42" s="33">
        <v>2.8490000000000002</v>
      </c>
      <c r="H42" s="34">
        <v>0</v>
      </c>
      <c r="I42" s="34">
        <f>ROUND(G42*H42,P4)</f>
        <v>0</v>
      </c>
      <c r="J42" s="29"/>
      <c r="O42" s="35">
        <f>I42*0.21</f>
        <v>0</v>
      </c>
      <c r="P42">
        <v>3</v>
      </c>
    </row>
    <row r="43" ht="43.2">
      <c r="A43" s="29" t="s">
        <v>30</v>
      </c>
      <c r="B43" s="36"/>
      <c r="C43" s="37"/>
      <c r="D43" s="37"/>
      <c r="E43" s="31" t="s">
        <v>1237</v>
      </c>
      <c r="F43" s="37"/>
      <c r="G43" s="37"/>
      <c r="H43" s="37"/>
      <c r="I43" s="37"/>
      <c r="J43" s="38"/>
    </row>
    <row r="44" ht="86.4">
      <c r="A44" s="29" t="s">
        <v>32</v>
      </c>
      <c r="B44" s="36"/>
      <c r="C44" s="37"/>
      <c r="D44" s="37"/>
      <c r="E44" s="39" t="s">
        <v>1238</v>
      </c>
      <c r="F44" s="37"/>
      <c r="G44" s="37"/>
      <c r="H44" s="37"/>
      <c r="I44" s="37"/>
      <c r="J44" s="38"/>
    </row>
    <row r="45" ht="144">
      <c r="A45" s="29" t="s">
        <v>34</v>
      </c>
      <c r="B45" s="36"/>
      <c r="C45" s="37"/>
      <c r="D45" s="37"/>
      <c r="E45" s="31" t="s">
        <v>647</v>
      </c>
      <c r="F45" s="37"/>
      <c r="G45" s="37"/>
      <c r="H45" s="37"/>
      <c r="I45" s="37"/>
      <c r="J45" s="38"/>
    </row>
    <row r="46">
      <c r="A46" s="29" t="s">
        <v>25</v>
      </c>
      <c r="B46" s="29">
        <v>10</v>
      </c>
      <c r="C46" s="30" t="s">
        <v>648</v>
      </c>
      <c r="D46" s="29" t="s">
        <v>27</v>
      </c>
      <c r="E46" s="31" t="s">
        <v>649</v>
      </c>
      <c r="F46" s="32" t="s">
        <v>126</v>
      </c>
      <c r="G46" s="33">
        <v>1.5</v>
      </c>
      <c r="H46" s="34">
        <v>0</v>
      </c>
      <c r="I46" s="34">
        <f>ROUND(G46*H46,P4)</f>
        <v>0</v>
      </c>
      <c r="J46" s="29"/>
      <c r="O46" s="35">
        <f>I46*0.21</f>
        <v>0</v>
      </c>
      <c r="P46">
        <v>3</v>
      </c>
    </row>
    <row r="47" ht="28.8">
      <c r="A47" s="29" t="s">
        <v>30</v>
      </c>
      <c r="B47" s="36"/>
      <c r="C47" s="37"/>
      <c r="D47" s="37"/>
      <c r="E47" s="31" t="s">
        <v>1239</v>
      </c>
      <c r="F47" s="37"/>
      <c r="G47" s="37"/>
      <c r="H47" s="37"/>
      <c r="I47" s="37"/>
      <c r="J47" s="38"/>
    </row>
    <row r="48" ht="72">
      <c r="A48" s="29" t="s">
        <v>32</v>
      </c>
      <c r="B48" s="36"/>
      <c r="C48" s="37"/>
      <c r="D48" s="37"/>
      <c r="E48" s="39" t="s">
        <v>1240</v>
      </c>
      <c r="F48" s="37"/>
      <c r="G48" s="37"/>
      <c r="H48" s="37"/>
      <c r="I48" s="37"/>
      <c r="J48" s="38"/>
    </row>
    <row r="49" ht="409.5">
      <c r="A49" s="29" t="s">
        <v>34</v>
      </c>
      <c r="B49" s="36"/>
      <c r="C49" s="37"/>
      <c r="D49" s="37"/>
      <c r="E49" s="31" t="s">
        <v>652</v>
      </c>
      <c r="F49" s="37"/>
      <c r="G49" s="37"/>
      <c r="H49" s="37"/>
      <c r="I49" s="37"/>
      <c r="J49" s="38"/>
    </row>
    <row r="50">
      <c r="A50" s="23" t="s">
        <v>22</v>
      </c>
      <c r="B50" s="24"/>
      <c r="C50" s="25" t="s">
        <v>370</v>
      </c>
      <c r="D50" s="26"/>
      <c r="E50" s="23" t="s">
        <v>371</v>
      </c>
      <c r="F50" s="26"/>
      <c r="G50" s="26"/>
      <c r="H50" s="26"/>
      <c r="I50" s="27">
        <f>SUMIFS(I51:I66,A51:A66,"P")</f>
        <v>0</v>
      </c>
      <c r="J50" s="28"/>
    </row>
    <row r="51">
      <c r="A51" s="29" t="s">
        <v>25</v>
      </c>
      <c r="B51" s="29">
        <v>11</v>
      </c>
      <c r="C51" s="30" t="s">
        <v>665</v>
      </c>
      <c r="D51" s="29" t="s">
        <v>27</v>
      </c>
      <c r="E51" s="31" t="s">
        <v>666</v>
      </c>
      <c r="F51" s="32" t="s">
        <v>145</v>
      </c>
      <c r="G51" s="33">
        <v>8</v>
      </c>
      <c r="H51" s="34">
        <v>0</v>
      </c>
      <c r="I51" s="34">
        <f>ROUND(G51*H51,P4)</f>
        <v>0</v>
      </c>
      <c r="J51" s="29"/>
      <c r="O51" s="35">
        <f>I51*0.21</f>
        <v>0</v>
      </c>
      <c r="P51">
        <v>3</v>
      </c>
    </row>
    <row r="52">
      <c r="A52" s="29" t="s">
        <v>30</v>
      </c>
      <c r="B52" s="36"/>
      <c r="C52" s="37"/>
      <c r="D52" s="37"/>
      <c r="E52" s="31" t="s">
        <v>1148</v>
      </c>
      <c r="F52" s="37"/>
      <c r="G52" s="37"/>
      <c r="H52" s="37"/>
      <c r="I52" s="37"/>
      <c r="J52" s="38"/>
    </row>
    <row r="53">
      <c r="A53" s="29" t="s">
        <v>32</v>
      </c>
      <c r="B53" s="36"/>
      <c r="C53" s="37"/>
      <c r="D53" s="37"/>
      <c r="E53" s="39" t="s">
        <v>1241</v>
      </c>
      <c r="F53" s="37"/>
      <c r="G53" s="37"/>
      <c r="H53" s="37"/>
      <c r="I53" s="37"/>
      <c r="J53" s="38"/>
    </row>
    <row r="54" ht="86.4">
      <c r="A54" s="29" t="s">
        <v>34</v>
      </c>
      <c r="B54" s="36"/>
      <c r="C54" s="37"/>
      <c r="D54" s="37"/>
      <c r="E54" s="31" t="s">
        <v>668</v>
      </c>
      <c r="F54" s="37"/>
      <c r="G54" s="37"/>
      <c r="H54" s="37"/>
      <c r="I54" s="37"/>
      <c r="J54" s="38"/>
    </row>
    <row r="55">
      <c r="A55" s="29" t="s">
        <v>25</v>
      </c>
      <c r="B55" s="29">
        <v>12</v>
      </c>
      <c r="C55" s="30" t="s">
        <v>669</v>
      </c>
      <c r="D55" s="29" t="s">
        <v>27</v>
      </c>
      <c r="E55" s="31" t="s">
        <v>670</v>
      </c>
      <c r="F55" s="32" t="s">
        <v>145</v>
      </c>
      <c r="G55" s="33">
        <v>4</v>
      </c>
      <c r="H55" s="34">
        <v>0</v>
      </c>
      <c r="I55" s="34">
        <f>ROUND(G55*H55,P4)</f>
        <v>0</v>
      </c>
      <c r="J55" s="29"/>
      <c r="O55" s="35">
        <f>I55*0.21</f>
        <v>0</v>
      </c>
      <c r="P55">
        <v>3</v>
      </c>
    </row>
    <row r="56" ht="43.2">
      <c r="A56" s="29" t="s">
        <v>30</v>
      </c>
      <c r="B56" s="36"/>
      <c r="C56" s="37"/>
      <c r="D56" s="37"/>
      <c r="E56" s="31" t="s">
        <v>1242</v>
      </c>
      <c r="F56" s="37"/>
      <c r="G56" s="37"/>
      <c r="H56" s="37"/>
      <c r="I56" s="37"/>
      <c r="J56" s="38"/>
    </row>
    <row r="57" ht="28.8">
      <c r="A57" s="29" t="s">
        <v>32</v>
      </c>
      <c r="B57" s="36"/>
      <c r="C57" s="37"/>
      <c r="D57" s="37"/>
      <c r="E57" s="39" t="s">
        <v>1243</v>
      </c>
      <c r="F57" s="37"/>
      <c r="G57" s="37"/>
      <c r="H57" s="37"/>
      <c r="I57" s="37"/>
      <c r="J57" s="38"/>
    </row>
    <row r="58" ht="86.4">
      <c r="A58" s="29" t="s">
        <v>34</v>
      </c>
      <c r="B58" s="36"/>
      <c r="C58" s="37"/>
      <c r="D58" s="37"/>
      <c r="E58" s="31" t="s">
        <v>668</v>
      </c>
      <c r="F58" s="37"/>
      <c r="G58" s="37"/>
      <c r="H58" s="37"/>
      <c r="I58" s="37"/>
      <c r="J58" s="38"/>
    </row>
    <row r="59">
      <c r="A59" s="29" t="s">
        <v>25</v>
      </c>
      <c r="B59" s="29">
        <v>13</v>
      </c>
      <c r="C59" s="30" t="s">
        <v>1116</v>
      </c>
      <c r="D59" s="29" t="s">
        <v>27</v>
      </c>
      <c r="E59" s="31" t="s">
        <v>1117</v>
      </c>
      <c r="F59" s="32" t="s">
        <v>126</v>
      </c>
      <c r="G59" s="33">
        <v>11.52</v>
      </c>
      <c r="H59" s="34">
        <v>0</v>
      </c>
      <c r="I59" s="34">
        <f>ROUND(G59*H59,P4)</f>
        <v>0</v>
      </c>
      <c r="J59" s="29"/>
      <c r="O59" s="35">
        <f>I59*0.21</f>
        <v>0</v>
      </c>
      <c r="P59">
        <v>3</v>
      </c>
    </row>
    <row r="60" ht="43.2">
      <c r="A60" s="29" t="s">
        <v>30</v>
      </c>
      <c r="B60" s="36"/>
      <c r="C60" s="37"/>
      <c r="D60" s="37"/>
      <c r="E60" s="31" t="s">
        <v>1244</v>
      </c>
      <c r="F60" s="37"/>
      <c r="G60" s="37"/>
      <c r="H60" s="37"/>
      <c r="I60" s="37"/>
      <c r="J60" s="38"/>
    </row>
    <row r="61" ht="100.8">
      <c r="A61" s="29" t="s">
        <v>32</v>
      </c>
      <c r="B61" s="36"/>
      <c r="C61" s="37"/>
      <c r="D61" s="37"/>
      <c r="E61" s="39" t="s">
        <v>1245</v>
      </c>
      <c r="F61" s="37"/>
      <c r="G61" s="37"/>
      <c r="H61" s="37"/>
      <c r="I61" s="37"/>
      <c r="J61" s="38"/>
    </row>
    <row r="62" ht="172.8">
      <c r="A62" s="29" t="s">
        <v>34</v>
      </c>
      <c r="B62" s="36"/>
      <c r="C62" s="37"/>
      <c r="D62" s="37"/>
      <c r="E62" s="31" t="s">
        <v>675</v>
      </c>
      <c r="F62" s="37"/>
      <c r="G62" s="37"/>
      <c r="H62" s="37"/>
      <c r="I62" s="37"/>
      <c r="J62" s="38"/>
    </row>
    <row r="63">
      <c r="A63" s="29" t="s">
        <v>25</v>
      </c>
      <c r="B63" s="29">
        <v>14</v>
      </c>
      <c r="C63" s="30" t="s">
        <v>679</v>
      </c>
      <c r="D63" s="29" t="s">
        <v>27</v>
      </c>
      <c r="E63" s="31" t="s">
        <v>680</v>
      </c>
      <c r="F63" s="32" t="s">
        <v>145</v>
      </c>
      <c r="G63" s="33">
        <v>5</v>
      </c>
      <c r="H63" s="34">
        <v>0</v>
      </c>
      <c r="I63" s="34">
        <f>ROUND(G63*H63,P4)</f>
        <v>0</v>
      </c>
      <c r="J63" s="29"/>
      <c r="O63" s="35">
        <f>I63*0.21</f>
        <v>0</v>
      </c>
      <c r="P63">
        <v>3</v>
      </c>
    </row>
    <row r="64">
      <c r="A64" s="29" t="s">
        <v>30</v>
      </c>
      <c r="B64" s="36"/>
      <c r="C64" s="37"/>
      <c r="D64" s="37"/>
      <c r="E64" s="31" t="s">
        <v>1148</v>
      </c>
      <c r="F64" s="37"/>
      <c r="G64" s="37"/>
      <c r="H64" s="37"/>
      <c r="I64" s="37"/>
      <c r="J64" s="38"/>
    </row>
    <row r="65" ht="28.8">
      <c r="A65" s="29" t="s">
        <v>32</v>
      </c>
      <c r="B65" s="36"/>
      <c r="C65" s="37"/>
      <c r="D65" s="37"/>
      <c r="E65" s="39" t="s">
        <v>1246</v>
      </c>
      <c r="F65" s="37"/>
      <c r="G65" s="37"/>
      <c r="H65" s="37"/>
      <c r="I65" s="37"/>
      <c r="J65" s="38"/>
    </row>
    <row r="66" ht="187.2">
      <c r="A66" s="29" t="s">
        <v>34</v>
      </c>
      <c r="B66" s="40"/>
      <c r="C66" s="41"/>
      <c r="D66" s="41"/>
      <c r="E66" s="31" t="s">
        <v>682</v>
      </c>
      <c r="F66" s="41"/>
      <c r="G66" s="41"/>
      <c r="H66" s="41"/>
      <c r="I66" s="41"/>
      <c r="J6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1247</v>
      </c>
      <c r="I3" s="16">
        <f>SUMIFS(I8:I16,A8:A16,"SD")</f>
        <v>0</v>
      </c>
      <c r="J3" s="9"/>
      <c r="O3">
        <v>0</v>
      </c>
      <c r="P3">
        <v>2</v>
      </c>
    </row>
    <row r="4" ht="27.6">
      <c r="A4" s="10" t="s">
        <v>8</v>
      </c>
      <c r="B4" s="11" t="s">
        <v>9</v>
      </c>
      <c r="C4" s="12" t="s">
        <v>1247</v>
      </c>
      <c r="D4" s="13"/>
      <c r="E4" s="14" t="s">
        <v>1248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9.5999999999999996</v>
      </c>
      <c r="H9" s="34">
        <v>0</v>
      </c>
      <c r="I9" s="34">
        <f>ROUND(G9*H9,P4)</f>
        <v>0</v>
      </c>
      <c r="J9" s="29"/>
      <c r="O9" s="35">
        <f>I9*0.21</f>
        <v>0</v>
      </c>
      <c r="P9">
        <v>3</v>
      </c>
    </row>
    <row r="10" ht="72">
      <c r="A10" s="29" t="s">
        <v>30</v>
      </c>
      <c r="B10" s="36"/>
      <c r="C10" s="37"/>
      <c r="D10" s="37"/>
      <c r="E10" s="31" t="s">
        <v>455</v>
      </c>
      <c r="F10" s="37"/>
      <c r="G10" s="37"/>
      <c r="H10" s="37"/>
      <c r="I10" s="37"/>
      <c r="J10" s="38"/>
    </row>
    <row r="11" ht="57.6">
      <c r="A11" s="29" t="s">
        <v>32</v>
      </c>
      <c r="B11" s="36"/>
      <c r="C11" s="37"/>
      <c r="D11" s="37"/>
      <c r="E11" s="39" t="s">
        <v>1249</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27.530999999999999</v>
      </c>
      <c r="H13" s="34">
        <v>0</v>
      </c>
      <c r="I13" s="34">
        <f>ROUND(G13*H13,P4)</f>
        <v>0</v>
      </c>
      <c r="J13" s="29"/>
      <c r="O13" s="35">
        <f>I13*0.21</f>
        <v>0</v>
      </c>
      <c r="P13">
        <v>3</v>
      </c>
    </row>
    <row r="14" ht="72">
      <c r="A14" s="29" t="s">
        <v>30</v>
      </c>
      <c r="B14" s="36"/>
      <c r="C14" s="37"/>
      <c r="D14" s="37"/>
      <c r="E14" s="31" t="s">
        <v>466</v>
      </c>
      <c r="F14" s="37"/>
      <c r="G14" s="37"/>
      <c r="H14" s="37"/>
      <c r="I14" s="37"/>
      <c r="J14" s="38"/>
    </row>
    <row r="15" ht="57.6">
      <c r="A15" s="29" t="s">
        <v>32</v>
      </c>
      <c r="B15" s="36"/>
      <c r="C15" s="37"/>
      <c r="D15" s="37"/>
      <c r="E15" s="39" t="s">
        <v>1250</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88</v>
      </c>
      <c r="I3" s="16">
        <f>SUMIFS(I8:I64,A8:A64,"SD")</f>
        <v>0</v>
      </c>
      <c r="J3" s="9"/>
      <c r="O3">
        <v>0</v>
      </c>
      <c r="P3">
        <v>2</v>
      </c>
    </row>
    <row r="4">
      <c r="A4" s="10" t="s">
        <v>8</v>
      </c>
      <c r="B4" s="11" t="s">
        <v>9</v>
      </c>
      <c r="C4" s="12" t="s">
        <v>88</v>
      </c>
      <c r="D4" s="13"/>
      <c r="E4" s="14" t="s">
        <v>89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90</v>
      </c>
      <c r="F42" s="37"/>
      <c r="G42" s="37"/>
      <c r="H42" s="37"/>
      <c r="I42" s="37"/>
      <c r="J42" s="38"/>
    </row>
    <row r="43">
      <c r="A43" s="29" t="s">
        <v>32</v>
      </c>
      <c r="B43" s="36"/>
      <c r="C43" s="37"/>
      <c r="D43" s="37"/>
      <c r="E43" s="39" t="s">
        <v>91</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92</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1251</v>
      </c>
      <c r="I3" s="16">
        <f>SUMIFS(I8:I269,A8:A269,"SD")</f>
        <v>0</v>
      </c>
      <c r="J3" s="9"/>
      <c r="O3">
        <v>0</v>
      </c>
      <c r="P3">
        <v>2</v>
      </c>
    </row>
    <row r="4">
      <c r="A4" s="10" t="s">
        <v>8</v>
      </c>
      <c r="B4" s="11" t="s">
        <v>9</v>
      </c>
      <c r="C4" s="12" t="s">
        <v>1251</v>
      </c>
      <c r="D4" s="13"/>
      <c r="E4" s="14" t="s">
        <v>1252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SUMIFS(I9:I120,A9:A120,"P")</f>
        <v>0</v>
      </c>
      <c r="J8" s="28"/>
    </row>
    <row r="9">
      <c r="A9" s="29" t="s">
        <v>25</v>
      </c>
      <c r="B9" s="29">
        <v>1</v>
      </c>
      <c r="C9" s="30" t="s">
        <v>107</v>
      </c>
      <c r="D9" s="29" t="s">
        <v>27</v>
      </c>
      <c r="E9" s="31" t="s">
        <v>108</v>
      </c>
      <c r="F9" s="32" t="s">
        <v>109</v>
      </c>
      <c r="G9" s="33">
        <v>20</v>
      </c>
      <c r="H9" s="34">
        <v>0</v>
      </c>
      <c r="I9" s="34">
        <f>ROUND(G9*H9,P4)</f>
        <v>0</v>
      </c>
      <c r="J9" s="29"/>
      <c r="O9" s="35">
        <f>I9*0.21</f>
        <v>0</v>
      </c>
      <c r="P9">
        <v>3</v>
      </c>
    </row>
    <row r="10" ht="28.8">
      <c r="A10" s="29" t="s">
        <v>30</v>
      </c>
      <c r="B10" s="36"/>
      <c r="C10" s="37"/>
      <c r="D10" s="37"/>
      <c r="E10" s="31" t="s">
        <v>1253</v>
      </c>
      <c r="F10" s="37"/>
      <c r="G10" s="37"/>
      <c r="H10" s="37"/>
      <c r="I10" s="37"/>
      <c r="J10" s="38"/>
    </row>
    <row r="11">
      <c r="A11" s="29" t="s">
        <v>32</v>
      </c>
      <c r="B11" s="36"/>
      <c r="C11" s="37"/>
      <c r="D11" s="37"/>
      <c r="E11" s="39" t="s">
        <v>1254</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7</v>
      </c>
      <c r="H13" s="34">
        <v>0</v>
      </c>
      <c r="I13" s="34">
        <f>ROUND(G13*H13,P4)</f>
        <v>0</v>
      </c>
      <c r="J13" s="29"/>
      <c r="O13" s="35">
        <f>I13*0.21</f>
        <v>0</v>
      </c>
      <c r="P13">
        <v>3</v>
      </c>
    </row>
    <row r="14" ht="57.6">
      <c r="A14" s="29" t="s">
        <v>30</v>
      </c>
      <c r="B14" s="36"/>
      <c r="C14" s="37"/>
      <c r="D14" s="37"/>
      <c r="E14" s="31" t="s">
        <v>1255</v>
      </c>
      <c r="F14" s="37"/>
      <c r="G14" s="37"/>
      <c r="H14" s="37"/>
      <c r="I14" s="37"/>
      <c r="J14" s="38"/>
    </row>
    <row r="15">
      <c r="A15" s="29" t="s">
        <v>32</v>
      </c>
      <c r="B15" s="36"/>
      <c r="C15" s="37"/>
      <c r="D15" s="37"/>
      <c r="E15" s="39" t="s">
        <v>1256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2</v>
      </c>
      <c r="H17" s="34">
        <v>0</v>
      </c>
      <c r="I17" s="34">
        <f>ROUND(G17*H17,P4)</f>
        <v>0</v>
      </c>
      <c r="J17" s="29"/>
      <c r="O17" s="35">
        <f>I17*0.21</f>
        <v>0</v>
      </c>
      <c r="P17">
        <v>3</v>
      </c>
    </row>
    <row r="18" ht="57.6">
      <c r="A18" s="29" t="s">
        <v>30</v>
      </c>
      <c r="B18" s="36"/>
      <c r="C18" s="37"/>
      <c r="D18" s="37"/>
      <c r="E18" s="31" t="s">
        <v>1255</v>
      </c>
      <c r="F18" s="37"/>
      <c r="G18" s="37"/>
      <c r="H18" s="37"/>
      <c r="I18" s="37"/>
      <c r="J18" s="38"/>
    </row>
    <row r="19">
      <c r="A19" s="29" t="s">
        <v>32</v>
      </c>
      <c r="B19" s="36"/>
      <c r="C19" s="37"/>
      <c r="D19" s="37"/>
      <c r="E19" s="39" t="s">
        <v>1257</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2</v>
      </c>
      <c r="H21" s="34">
        <v>0</v>
      </c>
      <c r="I21" s="34">
        <f>ROUND(G21*H21,P4)</f>
        <v>0</v>
      </c>
      <c r="J21" s="29"/>
      <c r="O21" s="35">
        <f>I21*0.21</f>
        <v>0</v>
      </c>
      <c r="P21">
        <v>3</v>
      </c>
    </row>
    <row r="22" ht="57.6">
      <c r="A22" s="29" t="s">
        <v>30</v>
      </c>
      <c r="B22" s="36"/>
      <c r="C22" s="37"/>
      <c r="D22" s="37"/>
      <c r="E22" s="31" t="s">
        <v>1255</v>
      </c>
      <c r="F22" s="37"/>
      <c r="G22" s="37"/>
      <c r="H22" s="37"/>
      <c r="I22" s="37"/>
      <c r="J22" s="38"/>
    </row>
    <row r="23">
      <c r="A23" s="29" t="s">
        <v>32</v>
      </c>
      <c r="B23" s="36"/>
      <c r="C23" s="37"/>
      <c r="D23" s="37"/>
      <c r="E23" s="39" t="s">
        <v>1258</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239.69800000000001</v>
      </c>
      <c r="H25" s="34">
        <v>0</v>
      </c>
      <c r="I25" s="34">
        <f>ROUND(G25*H25,P4)</f>
        <v>0</v>
      </c>
      <c r="J25" s="29"/>
      <c r="O25" s="35">
        <f>I25*0.21</f>
        <v>0</v>
      </c>
      <c r="P25">
        <v>3</v>
      </c>
    </row>
    <row r="26" ht="86.4">
      <c r="A26" s="29" t="s">
        <v>30</v>
      </c>
      <c r="B26" s="36"/>
      <c r="C26" s="37"/>
      <c r="D26" s="37"/>
      <c r="E26" s="31" t="s">
        <v>1259</v>
      </c>
      <c r="F26" s="37"/>
      <c r="G26" s="37"/>
      <c r="H26" s="37"/>
      <c r="I26" s="37"/>
      <c r="J26" s="38"/>
    </row>
    <row r="27" ht="43.2">
      <c r="A27" s="29" t="s">
        <v>32</v>
      </c>
      <c r="B27" s="36"/>
      <c r="C27" s="37"/>
      <c r="D27" s="37"/>
      <c r="E27" s="39" t="s">
        <v>1260</v>
      </c>
      <c r="F27" s="37"/>
      <c r="G27" s="37"/>
      <c r="H27" s="37"/>
      <c r="I27" s="37"/>
      <c r="J27" s="38"/>
    </row>
    <row r="28" ht="115.2">
      <c r="A28" s="29" t="s">
        <v>34</v>
      </c>
      <c r="B28" s="36"/>
      <c r="C28" s="37"/>
      <c r="D28" s="37"/>
      <c r="E28" s="31" t="s">
        <v>134</v>
      </c>
      <c r="F28" s="37"/>
      <c r="G28" s="37"/>
      <c r="H28" s="37"/>
      <c r="I28" s="37"/>
      <c r="J28" s="38"/>
    </row>
    <row r="29">
      <c r="A29" s="29" t="s">
        <v>25</v>
      </c>
      <c r="B29" s="29">
        <v>6</v>
      </c>
      <c r="C29" s="30" t="s">
        <v>143</v>
      </c>
      <c r="D29" s="29" t="s">
        <v>27</v>
      </c>
      <c r="E29" s="31" t="s">
        <v>144</v>
      </c>
      <c r="F29" s="32" t="s">
        <v>145</v>
      </c>
      <c r="G29" s="33">
        <v>32</v>
      </c>
      <c r="H29" s="34">
        <v>0</v>
      </c>
      <c r="I29" s="34">
        <f>ROUND(G29*H29,P4)</f>
        <v>0</v>
      </c>
      <c r="J29" s="29"/>
      <c r="O29" s="35">
        <f>I29*0.21</f>
        <v>0</v>
      </c>
      <c r="P29">
        <v>3</v>
      </c>
    </row>
    <row r="30" ht="43.2">
      <c r="A30" s="29" t="s">
        <v>30</v>
      </c>
      <c r="B30" s="36"/>
      <c r="C30" s="37"/>
      <c r="D30" s="37"/>
      <c r="E30" s="31" t="s">
        <v>1261</v>
      </c>
      <c r="F30" s="37"/>
      <c r="G30" s="37"/>
      <c r="H30" s="37"/>
      <c r="I30" s="37"/>
      <c r="J30" s="38"/>
    </row>
    <row r="31">
      <c r="A31" s="29" t="s">
        <v>32</v>
      </c>
      <c r="B31" s="36"/>
      <c r="C31" s="37"/>
      <c r="D31" s="37"/>
      <c r="E31" s="39" t="s">
        <v>1262</v>
      </c>
      <c r="F31" s="37"/>
      <c r="G31" s="37"/>
      <c r="H31" s="37"/>
      <c r="I31" s="37"/>
      <c r="J31" s="38"/>
    </row>
    <row r="32" ht="115.2">
      <c r="A32" s="29" t="s">
        <v>34</v>
      </c>
      <c r="B32" s="36"/>
      <c r="C32" s="37"/>
      <c r="D32" s="37"/>
      <c r="E32" s="31" t="s">
        <v>134</v>
      </c>
      <c r="F32" s="37"/>
      <c r="G32" s="37"/>
      <c r="H32" s="37"/>
      <c r="I32" s="37"/>
      <c r="J32" s="38"/>
    </row>
    <row r="33">
      <c r="A33" s="29" t="s">
        <v>25</v>
      </c>
      <c r="B33" s="29">
        <v>7</v>
      </c>
      <c r="C33" s="30" t="s">
        <v>488</v>
      </c>
      <c r="D33" s="29" t="s">
        <v>27</v>
      </c>
      <c r="E33" s="31" t="s">
        <v>489</v>
      </c>
      <c r="F33" s="32" t="s">
        <v>126</v>
      </c>
      <c r="G33" s="33">
        <v>266.46300000000002</v>
      </c>
      <c r="H33" s="34">
        <v>0</v>
      </c>
      <c r="I33" s="34">
        <f>ROUND(G33*H33,P4)</f>
        <v>0</v>
      </c>
      <c r="J33" s="29"/>
      <c r="O33" s="35">
        <f>I33*0.21</f>
        <v>0</v>
      </c>
      <c r="P33">
        <v>3</v>
      </c>
    </row>
    <row r="34" ht="57.6">
      <c r="A34" s="29" t="s">
        <v>30</v>
      </c>
      <c r="B34" s="36"/>
      <c r="C34" s="37"/>
      <c r="D34" s="37"/>
      <c r="E34" s="31" t="s">
        <v>1263</v>
      </c>
      <c r="F34" s="37"/>
      <c r="G34" s="37"/>
      <c r="H34" s="37"/>
      <c r="I34" s="37"/>
      <c r="J34" s="38"/>
    </row>
    <row r="35" ht="43.2">
      <c r="A35" s="29" t="s">
        <v>32</v>
      </c>
      <c r="B35" s="36"/>
      <c r="C35" s="37"/>
      <c r="D35" s="37"/>
      <c r="E35" s="39" t="s">
        <v>1264</v>
      </c>
      <c r="F35" s="37"/>
      <c r="G35" s="37"/>
      <c r="H35" s="37"/>
      <c r="I35" s="37"/>
      <c r="J35" s="38"/>
    </row>
    <row r="36" ht="115.2">
      <c r="A36" s="29" t="s">
        <v>34</v>
      </c>
      <c r="B36" s="36"/>
      <c r="C36" s="37"/>
      <c r="D36" s="37"/>
      <c r="E36" s="31" t="s">
        <v>134</v>
      </c>
      <c r="F36" s="37"/>
      <c r="G36" s="37"/>
      <c r="H36" s="37"/>
      <c r="I36" s="37"/>
      <c r="J36" s="38"/>
    </row>
    <row r="37">
      <c r="A37" s="29" t="s">
        <v>25</v>
      </c>
      <c r="B37" s="29">
        <v>8</v>
      </c>
      <c r="C37" s="30" t="s">
        <v>1265</v>
      </c>
      <c r="D37" s="29" t="s">
        <v>27</v>
      </c>
      <c r="E37" s="31" t="s">
        <v>1266</v>
      </c>
      <c r="F37" s="32" t="s">
        <v>126</v>
      </c>
      <c r="G37" s="33">
        <v>59.432000000000002</v>
      </c>
      <c r="H37" s="34">
        <v>0</v>
      </c>
      <c r="I37" s="34">
        <f>ROUND(G37*H37,P4)</f>
        <v>0</v>
      </c>
      <c r="J37" s="29"/>
      <c r="O37" s="35">
        <f>I37*0.21</f>
        <v>0</v>
      </c>
      <c r="P37">
        <v>3</v>
      </c>
    </row>
    <row r="38" ht="28.8">
      <c r="A38" s="29" t="s">
        <v>30</v>
      </c>
      <c r="B38" s="36"/>
      <c r="C38" s="37"/>
      <c r="D38" s="37"/>
      <c r="E38" s="31" t="s">
        <v>1267</v>
      </c>
      <c r="F38" s="37"/>
      <c r="G38" s="37"/>
      <c r="H38" s="37"/>
      <c r="I38" s="37"/>
      <c r="J38" s="38"/>
    </row>
    <row r="39" ht="28.8">
      <c r="A39" s="29" t="s">
        <v>32</v>
      </c>
      <c r="B39" s="36"/>
      <c r="C39" s="37"/>
      <c r="D39" s="37"/>
      <c r="E39" s="39" t="s">
        <v>1268</v>
      </c>
      <c r="F39" s="37"/>
      <c r="G39" s="37"/>
      <c r="H39" s="37"/>
      <c r="I39" s="37"/>
      <c r="J39" s="38"/>
    </row>
    <row r="40" ht="115.2">
      <c r="A40" s="29" t="s">
        <v>34</v>
      </c>
      <c r="B40" s="36"/>
      <c r="C40" s="37"/>
      <c r="D40" s="37"/>
      <c r="E40" s="31" t="s">
        <v>134</v>
      </c>
      <c r="F40" s="37"/>
      <c r="G40" s="37"/>
      <c r="H40" s="37"/>
      <c r="I40" s="37"/>
      <c r="J40" s="38"/>
    </row>
    <row r="41">
      <c r="A41" s="29" t="s">
        <v>25</v>
      </c>
      <c r="B41" s="29">
        <v>9</v>
      </c>
      <c r="C41" s="30" t="s">
        <v>154</v>
      </c>
      <c r="D41" s="29" t="s">
        <v>27</v>
      </c>
      <c r="E41" s="31" t="s">
        <v>155</v>
      </c>
      <c r="F41" s="32" t="s">
        <v>145</v>
      </c>
      <c r="G41" s="33">
        <v>23.5</v>
      </c>
      <c r="H41" s="34">
        <v>0</v>
      </c>
      <c r="I41" s="34">
        <f>ROUND(G41*H41,P4)</f>
        <v>0</v>
      </c>
      <c r="J41" s="29"/>
      <c r="O41" s="35">
        <f>I41*0.21</f>
        <v>0</v>
      </c>
      <c r="P41">
        <v>3</v>
      </c>
    </row>
    <row r="42" ht="28.8">
      <c r="A42" s="29" t="s">
        <v>30</v>
      </c>
      <c r="B42" s="36"/>
      <c r="C42" s="37"/>
      <c r="D42" s="37"/>
      <c r="E42" s="31" t="s">
        <v>1269</v>
      </c>
      <c r="F42" s="37"/>
      <c r="G42" s="37"/>
      <c r="H42" s="37"/>
      <c r="I42" s="37"/>
      <c r="J42" s="38"/>
    </row>
    <row r="43">
      <c r="A43" s="29" t="s">
        <v>32</v>
      </c>
      <c r="B43" s="36"/>
      <c r="C43" s="37"/>
      <c r="D43" s="37"/>
      <c r="E43" s="39" t="s">
        <v>1270</v>
      </c>
      <c r="F43" s="37"/>
      <c r="G43" s="37"/>
      <c r="H43" s="37"/>
      <c r="I43" s="37"/>
      <c r="J43" s="38"/>
    </row>
    <row r="44" ht="72">
      <c r="A44" s="29" t="s">
        <v>34</v>
      </c>
      <c r="B44" s="36"/>
      <c r="C44" s="37"/>
      <c r="D44" s="37"/>
      <c r="E44" s="31" t="s">
        <v>158</v>
      </c>
      <c r="F44" s="37"/>
      <c r="G44" s="37"/>
      <c r="H44" s="37"/>
      <c r="I44" s="37"/>
      <c r="J44" s="38"/>
    </row>
    <row r="45">
      <c r="A45" s="29" t="s">
        <v>25</v>
      </c>
      <c r="B45" s="29">
        <v>10</v>
      </c>
      <c r="C45" s="30" t="s">
        <v>159</v>
      </c>
      <c r="D45" s="29" t="s">
        <v>27</v>
      </c>
      <c r="E45" s="31" t="s">
        <v>160</v>
      </c>
      <c r="F45" s="32" t="s">
        <v>126</v>
      </c>
      <c r="G45" s="33">
        <v>2.3820000000000001</v>
      </c>
      <c r="H45" s="34">
        <v>0</v>
      </c>
      <c r="I45" s="34">
        <f>ROUND(G45*H45,P4)</f>
        <v>0</v>
      </c>
      <c r="J45" s="29"/>
      <c r="O45" s="35">
        <f>I45*0.21</f>
        <v>0</v>
      </c>
      <c r="P45">
        <v>3</v>
      </c>
    </row>
    <row r="46" ht="57.6">
      <c r="A46" s="29" t="s">
        <v>30</v>
      </c>
      <c r="B46" s="36"/>
      <c r="C46" s="37"/>
      <c r="D46" s="37"/>
      <c r="E46" s="31" t="s">
        <v>1271</v>
      </c>
      <c r="F46" s="37"/>
      <c r="G46" s="37"/>
      <c r="H46" s="37"/>
      <c r="I46" s="37"/>
      <c r="J46" s="38"/>
    </row>
    <row r="47" ht="28.8">
      <c r="A47" s="29" t="s">
        <v>32</v>
      </c>
      <c r="B47" s="36"/>
      <c r="C47" s="37"/>
      <c r="D47" s="37"/>
      <c r="E47" s="39" t="s">
        <v>1272</v>
      </c>
      <c r="F47" s="37"/>
      <c r="G47" s="37"/>
      <c r="H47" s="37"/>
      <c r="I47" s="37"/>
      <c r="J47" s="38"/>
    </row>
    <row r="48" ht="72">
      <c r="A48" s="29" t="s">
        <v>34</v>
      </c>
      <c r="B48" s="36"/>
      <c r="C48" s="37"/>
      <c r="D48" s="37"/>
      <c r="E48" s="31" t="s">
        <v>163</v>
      </c>
      <c r="F48" s="37"/>
      <c r="G48" s="37"/>
      <c r="H48" s="37"/>
      <c r="I48" s="37"/>
      <c r="J48" s="38"/>
    </row>
    <row r="49">
      <c r="A49" s="29" t="s">
        <v>25</v>
      </c>
      <c r="B49" s="29">
        <v>11</v>
      </c>
      <c r="C49" s="30" t="s">
        <v>164</v>
      </c>
      <c r="D49" s="29" t="s">
        <v>45</v>
      </c>
      <c r="E49" s="31" t="s">
        <v>165</v>
      </c>
      <c r="F49" s="32" t="s">
        <v>126</v>
      </c>
      <c r="G49" s="33">
        <v>180.608</v>
      </c>
      <c r="H49" s="34">
        <v>0</v>
      </c>
      <c r="I49" s="34">
        <f>ROUND(G49*H49,P4)</f>
        <v>0</v>
      </c>
      <c r="J49" s="29"/>
      <c r="O49" s="35">
        <f>I49*0.21</f>
        <v>0</v>
      </c>
      <c r="P49">
        <v>3</v>
      </c>
    </row>
    <row r="50" ht="57.6">
      <c r="A50" s="29" t="s">
        <v>30</v>
      </c>
      <c r="B50" s="36"/>
      <c r="C50" s="37"/>
      <c r="D50" s="37"/>
      <c r="E50" s="31" t="s">
        <v>1273</v>
      </c>
      <c r="F50" s="37"/>
      <c r="G50" s="37"/>
      <c r="H50" s="37"/>
      <c r="I50" s="37"/>
      <c r="J50" s="38"/>
    </row>
    <row r="51" ht="57.6">
      <c r="A51" s="29" t="s">
        <v>32</v>
      </c>
      <c r="B51" s="36"/>
      <c r="C51" s="37"/>
      <c r="D51" s="37"/>
      <c r="E51" s="39" t="s">
        <v>1274</v>
      </c>
      <c r="F51" s="37"/>
      <c r="G51" s="37"/>
      <c r="H51" s="37"/>
      <c r="I51" s="37"/>
      <c r="J51" s="38"/>
    </row>
    <row r="52" ht="409.5">
      <c r="A52" s="29" t="s">
        <v>34</v>
      </c>
      <c r="B52" s="36"/>
      <c r="C52" s="37"/>
      <c r="D52" s="37"/>
      <c r="E52" s="31" t="s">
        <v>168</v>
      </c>
      <c r="F52" s="37"/>
      <c r="G52" s="37"/>
      <c r="H52" s="37"/>
      <c r="I52" s="37"/>
      <c r="J52" s="38"/>
    </row>
    <row r="53">
      <c r="A53" s="29" t="s">
        <v>25</v>
      </c>
      <c r="B53" s="29">
        <v>12</v>
      </c>
      <c r="C53" s="30" t="s">
        <v>164</v>
      </c>
      <c r="D53" s="29" t="s">
        <v>49</v>
      </c>
      <c r="E53" s="31" t="s">
        <v>165</v>
      </c>
      <c r="F53" s="32" t="s">
        <v>126</v>
      </c>
      <c r="G53" s="33">
        <v>678.69000000000005</v>
      </c>
      <c r="H53" s="34">
        <v>0</v>
      </c>
      <c r="I53" s="34">
        <f>ROUND(G53*H53,P4)</f>
        <v>0</v>
      </c>
      <c r="J53" s="29"/>
      <c r="O53" s="35">
        <f>I53*0.21</f>
        <v>0</v>
      </c>
      <c r="P53">
        <v>3</v>
      </c>
    </row>
    <row r="54" ht="100.8">
      <c r="A54" s="29" t="s">
        <v>30</v>
      </c>
      <c r="B54" s="36"/>
      <c r="C54" s="37"/>
      <c r="D54" s="37"/>
      <c r="E54" s="31" t="s">
        <v>1275</v>
      </c>
      <c r="F54" s="37"/>
      <c r="G54" s="37"/>
      <c r="H54" s="37"/>
      <c r="I54" s="37"/>
      <c r="J54" s="38"/>
    </row>
    <row r="55" ht="28.8">
      <c r="A55" s="29" t="s">
        <v>32</v>
      </c>
      <c r="B55" s="36"/>
      <c r="C55" s="37"/>
      <c r="D55" s="37"/>
      <c r="E55" s="39" t="s">
        <v>1276</v>
      </c>
      <c r="F55" s="37"/>
      <c r="G55" s="37"/>
      <c r="H55" s="37"/>
      <c r="I55" s="37"/>
      <c r="J55" s="38"/>
    </row>
    <row r="56" ht="409.5">
      <c r="A56" s="29" t="s">
        <v>34</v>
      </c>
      <c r="B56" s="36"/>
      <c r="C56" s="37"/>
      <c r="D56" s="37"/>
      <c r="E56" s="31" t="s">
        <v>168</v>
      </c>
      <c r="F56" s="37"/>
      <c r="G56" s="37"/>
      <c r="H56" s="37"/>
      <c r="I56" s="37"/>
      <c r="J56" s="38"/>
    </row>
    <row r="57">
      <c r="A57" s="29" t="s">
        <v>25</v>
      </c>
      <c r="B57" s="29">
        <v>13</v>
      </c>
      <c r="C57" s="30" t="s">
        <v>164</v>
      </c>
      <c r="D57" s="29" t="s">
        <v>51</v>
      </c>
      <c r="E57" s="31" t="s">
        <v>165</v>
      </c>
      <c r="F57" s="32" t="s">
        <v>126</v>
      </c>
      <c r="G57" s="33">
        <v>39.899999999999999</v>
      </c>
      <c r="H57" s="34">
        <v>0</v>
      </c>
      <c r="I57" s="34">
        <f>ROUND(G57*H57,P4)</f>
        <v>0</v>
      </c>
      <c r="J57" s="29"/>
      <c r="O57" s="35">
        <f>I57*0.21</f>
        <v>0</v>
      </c>
      <c r="P57">
        <v>3</v>
      </c>
    </row>
    <row r="58" ht="57.6">
      <c r="A58" s="29" t="s">
        <v>30</v>
      </c>
      <c r="B58" s="36"/>
      <c r="C58" s="37"/>
      <c r="D58" s="37"/>
      <c r="E58" s="31" t="s">
        <v>1277</v>
      </c>
      <c r="F58" s="37"/>
      <c r="G58" s="37"/>
      <c r="H58" s="37"/>
      <c r="I58" s="37"/>
      <c r="J58" s="38"/>
    </row>
    <row r="59" ht="28.8">
      <c r="A59" s="29" t="s">
        <v>32</v>
      </c>
      <c r="B59" s="36"/>
      <c r="C59" s="37"/>
      <c r="D59" s="37"/>
      <c r="E59" s="39" t="s">
        <v>1278</v>
      </c>
      <c r="F59" s="37"/>
      <c r="G59" s="37"/>
      <c r="H59" s="37"/>
      <c r="I59" s="37"/>
      <c r="J59" s="38"/>
    </row>
    <row r="60" ht="409.5">
      <c r="A60" s="29" t="s">
        <v>34</v>
      </c>
      <c r="B60" s="36"/>
      <c r="C60" s="37"/>
      <c r="D60" s="37"/>
      <c r="E60" s="31" t="s">
        <v>168</v>
      </c>
      <c r="F60" s="37"/>
      <c r="G60" s="37"/>
      <c r="H60" s="37"/>
      <c r="I60" s="37"/>
      <c r="J60" s="38"/>
    </row>
    <row r="61">
      <c r="A61" s="29" t="s">
        <v>25</v>
      </c>
      <c r="B61" s="29">
        <v>14</v>
      </c>
      <c r="C61" s="30" t="s">
        <v>173</v>
      </c>
      <c r="D61" s="29" t="s">
        <v>27</v>
      </c>
      <c r="E61" s="31" t="s">
        <v>174</v>
      </c>
      <c r="F61" s="32" t="s">
        <v>126</v>
      </c>
      <c r="G61" s="33">
        <v>54.466999999999999</v>
      </c>
      <c r="H61" s="34">
        <v>0</v>
      </c>
      <c r="I61" s="34">
        <f>ROUND(G61*H61,P4)</f>
        <v>0</v>
      </c>
      <c r="J61" s="29"/>
      <c r="O61" s="35">
        <f>I61*0.21</f>
        <v>0</v>
      </c>
      <c r="P61">
        <v>3</v>
      </c>
    </row>
    <row r="62">
      <c r="A62" s="29" t="s">
        <v>30</v>
      </c>
      <c r="B62" s="36"/>
      <c r="C62" s="37"/>
      <c r="D62" s="37"/>
      <c r="E62" s="31" t="s">
        <v>1279</v>
      </c>
      <c r="F62" s="37"/>
      <c r="G62" s="37"/>
      <c r="H62" s="37"/>
      <c r="I62" s="37"/>
      <c r="J62" s="38"/>
    </row>
    <row r="63" ht="43.2">
      <c r="A63" s="29" t="s">
        <v>32</v>
      </c>
      <c r="B63" s="36"/>
      <c r="C63" s="37"/>
      <c r="D63" s="37"/>
      <c r="E63" s="39" t="s">
        <v>1280</v>
      </c>
      <c r="F63" s="37"/>
      <c r="G63" s="37"/>
      <c r="H63" s="37"/>
      <c r="I63" s="37"/>
      <c r="J63" s="38"/>
    </row>
    <row r="64" ht="388.8">
      <c r="A64" s="29" t="s">
        <v>34</v>
      </c>
      <c r="B64" s="36"/>
      <c r="C64" s="37"/>
      <c r="D64" s="37"/>
      <c r="E64" s="31" t="s">
        <v>177</v>
      </c>
      <c r="F64" s="37"/>
      <c r="G64" s="37"/>
      <c r="H64" s="37"/>
      <c r="I64" s="37"/>
      <c r="J64" s="38"/>
    </row>
    <row r="65">
      <c r="A65" s="29" t="s">
        <v>25</v>
      </c>
      <c r="B65" s="29">
        <v>15</v>
      </c>
      <c r="C65" s="30" t="s">
        <v>178</v>
      </c>
      <c r="D65" s="29" t="s">
        <v>27</v>
      </c>
      <c r="E65" s="31" t="s">
        <v>179</v>
      </c>
      <c r="F65" s="32" t="s">
        <v>109</v>
      </c>
      <c r="G65" s="33">
        <v>266</v>
      </c>
      <c r="H65" s="34">
        <v>0</v>
      </c>
      <c r="I65" s="34">
        <f>ROUND(G65*H65,P4)</f>
        <v>0</v>
      </c>
      <c r="J65" s="29"/>
      <c r="O65" s="35">
        <f>I65*0.21</f>
        <v>0</v>
      </c>
      <c r="P65">
        <v>3</v>
      </c>
    </row>
    <row r="66">
      <c r="A66" s="29" t="s">
        <v>30</v>
      </c>
      <c r="B66" s="36"/>
      <c r="C66" s="37"/>
      <c r="D66" s="37"/>
      <c r="E66" s="31" t="s">
        <v>1279</v>
      </c>
      <c r="F66" s="37"/>
      <c r="G66" s="37"/>
      <c r="H66" s="37"/>
      <c r="I66" s="37"/>
      <c r="J66" s="38"/>
    </row>
    <row r="67">
      <c r="A67" s="29" t="s">
        <v>32</v>
      </c>
      <c r="B67" s="36"/>
      <c r="C67" s="37"/>
      <c r="D67" s="37"/>
      <c r="E67" s="39" t="s">
        <v>1281</v>
      </c>
      <c r="F67" s="37"/>
      <c r="G67" s="37"/>
      <c r="H67" s="37"/>
      <c r="I67" s="37"/>
      <c r="J67" s="38"/>
    </row>
    <row r="68" ht="100.8">
      <c r="A68" s="29" t="s">
        <v>34</v>
      </c>
      <c r="B68" s="36"/>
      <c r="C68" s="37"/>
      <c r="D68" s="37"/>
      <c r="E68" s="31" t="s">
        <v>182</v>
      </c>
      <c r="F68" s="37"/>
      <c r="G68" s="37"/>
      <c r="H68" s="37"/>
      <c r="I68" s="37"/>
      <c r="J68" s="38"/>
    </row>
    <row r="69">
      <c r="A69" s="29" t="s">
        <v>25</v>
      </c>
      <c r="B69" s="29">
        <v>16</v>
      </c>
      <c r="C69" s="30" t="s">
        <v>183</v>
      </c>
      <c r="D69" s="29" t="s">
        <v>27</v>
      </c>
      <c r="E69" s="31" t="s">
        <v>184</v>
      </c>
      <c r="F69" s="32" t="s">
        <v>145</v>
      </c>
      <c r="G69" s="33">
        <v>204</v>
      </c>
      <c r="H69" s="34">
        <v>0</v>
      </c>
      <c r="I69" s="34">
        <f>ROUND(G69*H69,P4)</f>
        <v>0</v>
      </c>
      <c r="J69" s="29"/>
      <c r="O69" s="35">
        <f>I69*0.21</f>
        <v>0</v>
      </c>
      <c r="P69">
        <v>3</v>
      </c>
    </row>
    <row r="70" ht="28.8">
      <c r="A70" s="29" t="s">
        <v>30</v>
      </c>
      <c r="B70" s="36"/>
      <c r="C70" s="37"/>
      <c r="D70" s="37"/>
      <c r="E70" s="31" t="s">
        <v>1282</v>
      </c>
      <c r="F70" s="37"/>
      <c r="G70" s="37"/>
      <c r="H70" s="37"/>
      <c r="I70" s="37"/>
      <c r="J70" s="38"/>
    </row>
    <row r="71">
      <c r="A71" s="29" t="s">
        <v>32</v>
      </c>
      <c r="B71" s="36"/>
      <c r="C71" s="37"/>
      <c r="D71" s="37"/>
      <c r="E71" s="39" t="s">
        <v>1283</v>
      </c>
      <c r="F71" s="37"/>
      <c r="G71" s="37"/>
      <c r="H71" s="37"/>
      <c r="I71" s="37"/>
      <c r="J71" s="38"/>
    </row>
    <row r="72" ht="100.8">
      <c r="A72" s="29" t="s">
        <v>34</v>
      </c>
      <c r="B72" s="36"/>
      <c r="C72" s="37"/>
      <c r="D72" s="37"/>
      <c r="E72" s="31" t="s">
        <v>182</v>
      </c>
      <c r="F72" s="37"/>
      <c r="G72" s="37"/>
      <c r="H72" s="37"/>
      <c r="I72" s="37"/>
      <c r="J72" s="38"/>
    </row>
    <row r="73">
      <c r="A73" s="29" t="s">
        <v>25</v>
      </c>
      <c r="B73" s="29">
        <v>17</v>
      </c>
      <c r="C73" s="30" t="s">
        <v>187</v>
      </c>
      <c r="D73" s="29" t="s">
        <v>27</v>
      </c>
      <c r="E73" s="31" t="s">
        <v>188</v>
      </c>
      <c r="F73" s="32" t="s">
        <v>126</v>
      </c>
      <c r="G73" s="33">
        <v>16</v>
      </c>
      <c r="H73" s="34">
        <v>0</v>
      </c>
      <c r="I73" s="34">
        <f>ROUND(G73*H73,P4)</f>
        <v>0</v>
      </c>
      <c r="J73" s="29"/>
      <c r="O73" s="35">
        <f>I73*0.21</f>
        <v>0</v>
      </c>
      <c r="P73">
        <v>3</v>
      </c>
    </row>
    <row r="74" ht="43.2">
      <c r="A74" s="29" t="s">
        <v>30</v>
      </c>
      <c r="B74" s="36"/>
      <c r="C74" s="37"/>
      <c r="D74" s="37"/>
      <c r="E74" s="31" t="s">
        <v>1284</v>
      </c>
      <c r="F74" s="37"/>
      <c r="G74" s="37"/>
      <c r="H74" s="37"/>
      <c r="I74" s="37"/>
      <c r="J74" s="38"/>
    </row>
    <row r="75" ht="43.2">
      <c r="A75" s="29" t="s">
        <v>32</v>
      </c>
      <c r="B75" s="36"/>
      <c r="C75" s="37"/>
      <c r="D75" s="37"/>
      <c r="E75" s="39" t="s">
        <v>1285</v>
      </c>
      <c r="F75" s="37"/>
      <c r="G75" s="37"/>
      <c r="H75" s="37"/>
      <c r="I75" s="37"/>
      <c r="J75" s="38"/>
    </row>
    <row r="76" ht="409.5">
      <c r="A76" s="29" t="s">
        <v>34</v>
      </c>
      <c r="B76" s="36"/>
      <c r="C76" s="37"/>
      <c r="D76" s="37"/>
      <c r="E76" s="31" t="s">
        <v>191</v>
      </c>
      <c r="F76" s="37"/>
      <c r="G76" s="37"/>
      <c r="H76" s="37"/>
      <c r="I76" s="37"/>
      <c r="J76" s="38"/>
    </row>
    <row r="77">
      <c r="A77" s="29" t="s">
        <v>25</v>
      </c>
      <c r="B77" s="29">
        <v>18</v>
      </c>
      <c r="C77" s="30" t="s">
        <v>192</v>
      </c>
      <c r="D77" s="29" t="s">
        <v>27</v>
      </c>
      <c r="E77" s="31" t="s">
        <v>193</v>
      </c>
      <c r="F77" s="32" t="s">
        <v>126</v>
      </c>
      <c r="G77" s="33">
        <v>27.280000000000001</v>
      </c>
      <c r="H77" s="34">
        <v>0</v>
      </c>
      <c r="I77" s="34">
        <f>ROUND(G77*H77,P4)</f>
        <v>0</v>
      </c>
      <c r="J77" s="29"/>
      <c r="O77" s="35">
        <f>I77*0.21</f>
        <v>0</v>
      </c>
      <c r="P77">
        <v>3</v>
      </c>
    </row>
    <row r="78" ht="86.4">
      <c r="A78" s="29" t="s">
        <v>30</v>
      </c>
      <c r="B78" s="36"/>
      <c r="C78" s="37"/>
      <c r="D78" s="37"/>
      <c r="E78" s="31" t="s">
        <v>1286</v>
      </c>
      <c r="F78" s="37"/>
      <c r="G78" s="37"/>
      <c r="H78" s="37"/>
      <c r="I78" s="37"/>
      <c r="J78" s="38"/>
    </row>
    <row r="79" ht="72">
      <c r="A79" s="29" t="s">
        <v>32</v>
      </c>
      <c r="B79" s="36"/>
      <c r="C79" s="37"/>
      <c r="D79" s="37"/>
      <c r="E79" s="39" t="s">
        <v>1287</v>
      </c>
      <c r="F79" s="37"/>
      <c r="G79" s="37"/>
      <c r="H79" s="37"/>
      <c r="I79" s="37"/>
      <c r="J79" s="38"/>
    </row>
    <row r="80" ht="409.5">
      <c r="A80" s="29" t="s">
        <v>34</v>
      </c>
      <c r="B80" s="36"/>
      <c r="C80" s="37"/>
      <c r="D80" s="37"/>
      <c r="E80" s="31" t="s">
        <v>191</v>
      </c>
      <c r="F80" s="37"/>
      <c r="G80" s="37"/>
      <c r="H80" s="37"/>
      <c r="I80" s="37"/>
      <c r="J80" s="38"/>
    </row>
    <row r="81">
      <c r="A81" s="29" t="s">
        <v>25</v>
      </c>
      <c r="B81" s="29">
        <v>19</v>
      </c>
      <c r="C81" s="30" t="s">
        <v>196</v>
      </c>
      <c r="D81" s="29" t="s">
        <v>27</v>
      </c>
      <c r="E81" s="31" t="s">
        <v>197</v>
      </c>
      <c r="F81" s="32" t="s">
        <v>126</v>
      </c>
      <c r="G81" s="33">
        <v>944.86000000000001</v>
      </c>
      <c r="H81" s="34">
        <v>0</v>
      </c>
      <c r="I81" s="34">
        <f>ROUND(G81*H81,P4)</f>
        <v>0</v>
      </c>
      <c r="J81" s="29"/>
      <c r="O81" s="35">
        <f>I81*0.21</f>
        <v>0</v>
      </c>
      <c r="P81">
        <v>3</v>
      </c>
    </row>
    <row r="82">
      <c r="A82" s="29" t="s">
        <v>30</v>
      </c>
      <c r="B82" s="36"/>
      <c r="C82" s="37"/>
      <c r="D82" s="37"/>
      <c r="E82" s="31" t="s">
        <v>1279</v>
      </c>
      <c r="F82" s="37"/>
      <c r="G82" s="37"/>
      <c r="H82" s="37"/>
      <c r="I82" s="37"/>
      <c r="J82" s="38"/>
    </row>
    <row r="83" ht="100.8">
      <c r="A83" s="29" t="s">
        <v>32</v>
      </c>
      <c r="B83" s="36"/>
      <c r="C83" s="37"/>
      <c r="D83" s="37"/>
      <c r="E83" s="39" t="s">
        <v>1288</v>
      </c>
      <c r="F83" s="37"/>
      <c r="G83" s="37"/>
      <c r="H83" s="37"/>
      <c r="I83" s="37"/>
      <c r="J83" s="38"/>
    </row>
    <row r="84" ht="244.8">
      <c r="A84" s="29" t="s">
        <v>34</v>
      </c>
      <c r="B84" s="36"/>
      <c r="C84" s="37"/>
      <c r="D84" s="37"/>
      <c r="E84" s="31" t="s">
        <v>200</v>
      </c>
      <c r="F84" s="37"/>
      <c r="G84" s="37"/>
      <c r="H84" s="37"/>
      <c r="I84" s="37"/>
      <c r="J84" s="38"/>
    </row>
    <row r="85">
      <c r="A85" s="29" t="s">
        <v>25</v>
      </c>
      <c r="B85" s="29">
        <v>20</v>
      </c>
      <c r="C85" s="30" t="s">
        <v>201</v>
      </c>
      <c r="D85" s="29" t="s">
        <v>27</v>
      </c>
      <c r="E85" s="31" t="s">
        <v>202</v>
      </c>
      <c r="F85" s="32" t="s">
        <v>126</v>
      </c>
      <c r="G85" s="33">
        <v>6.5650000000000004</v>
      </c>
      <c r="H85" s="34">
        <v>0</v>
      </c>
      <c r="I85" s="34">
        <f>ROUND(G85*H85,P4)</f>
        <v>0</v>
      </c>
      <c r="J85" s="29"/>
      <c r="O85" s="35">
        <f>I85*0.21</f>
        <v>0</v>
      </c>
      <c r="P85">
        <v>3</v>
      </c>
    </row>
    <row r="86" ht="43.2">
      <c r="A86" s="29" t="s">
        <v>30</v>
      </c>
      <c r="B86" s="36"/>
      <c r="C86" s="37"/>
      <c r="D86" s="37"/>
      <c r="E86" s="31" t="s">
        <v>1289</v>
      </c>
      <c r="F86" s="37"/>
      <c r="G86" s="37"/>
      <c r="H86" s="37"/>
      <c r="I86" s="37"/>
      <c r="J86" s="38"/>
    </row>
    <row r="87">
      <c r="A87" s="29" t="s">
        <v>32</v>
      </c>
      <c r="B87" s="36"/>
      <c r="C87" s="37"/>
      <c r="D87" s="37"/>
      <c r="E87" s="39" t="s">
        <v>1290</v>
      </c>
      <c r="F87" s="37"/>
      <c r="G87" s="37"/>
      <c r="H87" s="37"/>
      <c r="I87" s="37"/>
      <c r="J87" s="38"/>
    </row>
    <row r="88" ht="316.8">
      <c r="A88" s="29" t="s">
        <v>34</v>
      </c>
      <c r="B88" s="36"/>
      <c r="C88" s="37"/>
      <c r="D88" s="37"/>
      <c r="E88" s="31" t="s">
        <v>205</v>
      </c>
      <c r="F88" s="37"/>
      <c r="G88" s="37"/>
      <c r="H88" s="37"/>
      <c r="I88" s="37"/>
      <c r="J88" s="38"/>
    </row>
    <row r="89">
      <c r="A89" s="29" t="s">
        <v>25</v>
      </c>
      <c r="B89" s="29">
        <v>21</v>
      </c>
      <c r="C89" s="30" t="s">
        <v>206</v>
      </c>
      <c r="D89" s="29" t="s">
        <v>27</v>
      </c>
      <c r="E89" s="31" t="s">
        <v>207</v>
      </c>
      <c r="F89" s="32" t="s">
        <v>126</v>
      </c>
      <c r="G89" s="33">
        <v>14.15</v>
      </c>
      <c r="H89" s="34">
        <v>0</v>
      </c>
      <c r="I89" s="34">
        <f>ROUND(G89*H89,P4)</f>
        <v>0</v>
      </c>
      <c r="J89" s="29"/>
      <c r="O89" s="35">
        <f>I89*0.21</f>
        <v>0</v>
      </c>
      <c r="P89">
        <v>3</v>
      </c>
    </row>
    <row r="90" ht="28.8">
      <c r="A90" s="29" t="s">
        <v>30</v>
      </c>
      <c r="B90" s="36"/>
      <c r="C90" s="37"/>
      <c r="D90" s="37"/>
      <c r="E90" s="31" t="s">
        <v>1291</v>
      </c>
      <c r="F90" s="37"/>
      <c r="G90" s="37"/>
      <c r="H90" s="37"/>
      <c r="I90" s="37"/>
      <c r="J90" s="38"/>
    </row>
    <row r="91" ht="86.4">
      <c r="A91" s="29" t="s">
        <v>32</v>
      </c>
      <c r="B91" s="36"/>
      <c r="C91" s="37"/>
      <c r="D91" s="37"/>
      <c r="E91" s="39" t="s">
        <v>1292</v>
      </c>
      <c r="F91" s="37"/>
      <c r="G91" s="37"/>
      <c r="H91" s="37"/>
      <c r="I91" s="37"/>
      <c r="J91" s="38"/>
    </row>
    <row r="92" ht="302.4">
      <c r="A92" s="29" t="s">
        <v>34</v>
      </c>
      <c r="B92" s="36"/>
      <c r="C92" s="37"/>
      <c r="D92" s="37"/>
      <c r="E92" s="31" t="s">
        <v>210</v>
      </c>
      <c r="F92" s="37"/>
      <c r="G92" s="37"/>
      <c r="H92" s="37"/>
      <c r="I92" s="37"/>
      <c r="J92" s="38"/>
    </row>
    <row r="93">
      <c r="A93" s="29" t="s">
        <v>25</v>
      </c>
      <c r="B93" s="29">
        <v>22</v>
      </c>
      <c r="C93" s="30" t="s">
        <v>213</v>
      </c>
      <c r="D93" s="29" t="s">
        <v>45</v>
      </c>
      <c r="E93" s="31" t="s">
        <v>214</v>
      </c>
      <c r="F93" s="32" t="s">
        <v>126</v>
      </c>
      <c r="G93" s="33">
        <v>12.15</v>
      </c>
      <c r="H93" s="34">
        <v>0</v>
      </c>
      <c r="I93" s="34">
        <f>ROUND(G93*H93,P4)</f>
        <v>0</v>
      </c>
      <c r="J93" s="29"/>
      <c r="O93" s="35">
        <f>I93*0.21</f>
        <v>0</v>
      </c>
      <c r="P93">
        <v>3</v>
      </c>
    </row>
    <row r="94">
      <c r="A94" s="29" t="s">
        <v>30</v>
      </c>
      <c r="B94" s="36"/>
      <c r="C94" s="37"/>
      <c r="D94" s="37"/>
      <c r="E94" s="31" t="s">
        <v>1279</v>
      </c>
      <c r="F94" s="37"/>
      <c r="G94" s="37"/>
      <c r="H94" s="37"/>
      <c r="I94" s="37"/>
      <c r="J94" s="38"/>
    </row>
    <row r="95" ht="28.8">
      <c r="A95" s="29" t="s">
        <v>32</v>
      </c>
      <c r="B95" s="36"/>
      <c r="C95" s="37"/>
      <c r="D95" s="37"/>
      <c r="E95" s="39" t="s">
        <v>1293</v>
      </c>
      <c r="F95" s="37"/>
      <c r="G95" s="37"/>
      <c r="H95" s="37"/>
      <c r="I95" s="37"/>
      <c r="J95" s="38"/>
    </row>
    <row r="96" ht="302.4">
      <c r="A96" s="29" t="s">
        <v>34</v>
      </c>
      <c r="B96" s="36"/>
      <c r="C96" s="37"/>
      <c r="D96" s="37"/>
      <c r="E96" s="31" t="s">
        <v>217</v>
      </c>
      <c r="F96" s="37"/>
      <c r="G96" s="37"/>
      <c r="H96" s="37"/>
      <c r="I96" s="37"/>
      <c r="J96" s="38"/>
    </row>
    <row r="97">
      <c r="A97" s="29" t="s">
        <v>25</v>
      </c>
      <c r="B97" s="29">
        <v>23</v>
      </c>
      <c r="C97" s="30" t="s">
        <v>213</v>
      </c>
      <c r="D97" s="29" t="s">
        <v>49</v>
      </c>
      <c r="E97" s="31" t="s">
        <v>214</v>
      </c>
      <c r="F97" s="32" t="s">
        <v>126</v>
      </c>
      <c r="G97" s="33">
        <v>1.3500000000000001</v>
      </c>
      <c r="H97" s="34">
        <v>0</v>
      </c>
      <c r="I97" s="34">
        <f>ROUND(G97*H97,P4)</f>
        <v>0</v>
      </c>
      <c r="J97" s="29"/>
      <c r="O97" s="35">
        <f>I97*0.21</f>
        <v>0</v>
      </c>
      <c r="P97">
        <v>3</v>
      </c>
    </row>
    <row r="98">
      <c r="A98" s="29" t="s">
        <v>30</v>
      </c>
      <c r="B98" s="36"/>
      <c r="C98" s="37"/>
      <c r="D98" s="37"/>
      <c r="E98" s="31" t="s">
        <v>1279</v>
      </c>
      <c r="F98" s="37"/>
      <c r="G98" s="37"/>
      <c r="H98" s="37"/>
      <c r="I98" s="37"/>
      <c r="J98" s="38"/>
    </row>
    <row r="99" ht="43.2">
      <c r="A99" s="29" t="s">
        <v>32</v>
      </c>
      <c r="B99" s="36"/>
      <c r="C99" s="37"/>
      <c r="D99" s="37"/>
      <c r="E99" s="39" t="s">
        <v>1294</v>
      </c>
      <c r="F99" s="37"/>
      <c r="G99" s="37"/>
      <c r="H99" s="37"/>
      <c r="I99" s="37"/>
      <c r="J99" s="38"/>
    </row>
    <row r="100" ht="302.4">
      <c r="A100" s="29" t="s">
        <v>34</v>
      </c>
      <c r="B100" s="36"/>
      <c r="C100" s="37"/>
      <c r="D100" s="37"/>
      <c r="E100" s="31" t="s">
        <v>217</v>
      </c>
      <c r="F100" s="37"/>
      <c r="G100" s="37"/>
      <c r="H100" s="37"/>
      <c r="I100" s="37"/>
      <c r="J100" s="38"/>
    </row>
    <row r="101">
      <c r="A101" s="29" t="s">
        <v>25</v>
      </c>
      <c r="B101" s="29">
        <v>24</v>
      </c>
      <c r="C101" s="30" t="s">
        <v>220</v>
      </c>
      <c r="D101" s="29" t="s">
        <v>27</v>
      </c>
      <c r="E101" s="31" t="s">
        <v>221</v>
      </c>
      <c r="F101" s="32" t="s">
        <v>126</v>
      </c>
      <c r="G101" s="33">
        <v>5.04</v>
      </c>
      <c r="H101" s="34">
        <v>0</v>
      </c>
      <c r="I101" s="34">
        <f>ROUND(G101*H101,P4)</f>
        <v>0</v>
      </c>
      <c r="J101" s="29"/>
      <c r="O101" s="35">
        <f>I101*0.21</f>
        <v>0</v>
      </c>
      <c r="P101">
        <v>3</v>
      </c>
    </row>
    <row r="102" ht="43.2">
      <c r="A102" s="29" t="s">
        <v>30</v>
      </c>
      <c r="B102" s="36"/>
      <c r="C102" s="37"/>
      <c r="D102" s="37"/>
      <c r="E102" s="31" t="s">
        <v>1295</v>
      </c>
      <c r="F102" s="37"/>
      <c r="G102" s="37"/>
      <c r="H102" s="37"/>
      <c r="I102" s="37"/>
      <c r="J102" s="38"/>
    </row>
    <row r="103" ht="57.6">
      <c r="A103" s="29" t="s">
        <v>32</v>
      </c>
      <c r="B103" s="36"/>
      <c r="C103" s="37"/>
      <c r="D103" s="37"/>
      <c r="E103" s="39" t="s">
        <v>1296</v>
      </c>
      <c r="F103" s="37"/>
      <c r="G103" s="37"/>
      <c r="H103" s="37"/>
      <c r="I103" s="37"/>
      <c r="J103" s="38"/>
    </row>
    <row r="104" ht="388.8">
      <c r="A104" s="29" t="s">
        <v>34</v>
      </c>
      <c r="B104" s="36"/>
      <c r="C104" s="37"/>
      <c r="D104" s="37"/>
      <c r="E104" s="31" t="s">
        <v>224</v>
      </c>
      <c r="F104" s="37"/>
      <c r="G104" s="37"/>
      <c r="H104" s="37"/>
      <c r="I104" s="37"/>
      <c r="J104" s="38"/>
    </row>
    <row r="105">
      <c r="A105" s="29" t="s">
        <v>25</v>
      </c>
      <c r="B105" s="29">
        <v>25</v>
      </c>
      <c r="C105" s="30" t="s">
        <v>225</v>
      </c>
      <c r="D105" s="29" t="s">
        <v>27</v>
      </c>
      <c r="E105" s="31" t="s">
        <v>226</v>
      </c>
      <c r="F105" s="32" t="s">
        <v>109</v>
      </c>
      <c r="G105" s="33">
        <v>1357.3800000000001</v>
      </c>
      <c r="H105" s="34">
        <v>0</v>
      </c>
      <c r="I105" s="34">
        <f>ROUND(G105*H105,P4)</f>
        <v>0</v>
      </c>
      <c r="J105" s="29"/>
      <c r="O105" s="35">
        <f>I105*0.21</f>
        <v>0</v>
      </c>
      <c r="P105">
        <v>3</v>
      </c>
    </row>
    <row r="106">
      <c r="A106" s="29" t="s">
        <v>30</v>
      </c>
      <c r="B106" s="36"/>
      <c r="C106" s="37"/>
      <c r="D106" s="37"/>
      <c r="E106" s="31" t="s">
        <v>1279</v>
      </c>
      <c r="F106" s="37"/>
      <c r="G106" s="37"/>
      <c r="H106" s="37"/>
      <c r="I106" s="37"/>
      <c r="J106" s="38"/>
    </row>
    <row r="107">
      <c r="A107" s="29" t="s">
        <v>32</v>
      </c>
      <c r="B107" s="36"/>
      <c r="C107" s="37"/>
      <c r="D107" s="37"/>
      <c r="E107" s="39" t="s">
        <v>1297</v>
      </c>
      <c r="F107" s="37"/>
      <c r="G107" s="37"/>
      <c r="H107" s="37"/>
      <c r="I107" s="37"/>
      <c r="J107" s="38"/>
    </row>
    <row r="108" ht="72">
      <c r="A108" s="29" t="s">
        <v>34</v>
      </c>
      <c r="B108" s="36"/>
      <c r="C108" s="37"/>
      <c r="D108" s="37"/>
      <c r="E108" s="31" t="s">
        <v>229</v>
      </c>
      <c r="F108" s="37"/>
      <c r="G108" s="37"/>
      <c r="H108" s="37"/>
      <c r="I108" s="37"/>
      <c r="J108" s="38"/>
    </row>
    <row r="109">
      <c r="A109" s="29" t="s">
        <v>25</v>
      </c>
      <c r="B109" s="29">
        <v>26</v>
      </c>
      <c r="C109" s="30" t="s">
        <v>230</v>
      </c>
      <c r="D109" s="29" t="s">
        <v>27</v>
      </c>
      <c r="E109" s="31" t="s">
        <v>231</v>
      </c>
      <c r="F109" s="32" t="s">
        <v>126</v>
      </c>
      <c r="G109" s="33">
        <v>40.317</v>
      </c>
      <c r="H109" s="34">
        <v>0</v>
      </c>
      <c r="I109" s="34">
        <f>ROUND(G109*H109,P4)</f>
        <v>0</v>
      </c>
      <c r="J109" s="29"/>
      <c r="O109" s="35">
        <f>I109*0.21</f>
        <v>0</v>
      </c>
      <c r="P109">
        <v>3</v>
      </c>
    </row>
    <row r="110" ht="28.8">
      <c r="A110" s="29" t="s">
        <v>30</v>
      </c>
      <c r="B110" s="36"/>
      <c r="C110" s="37"/>
      <c r="D110" s="37"/>
      <c r="E110" s="31" t="s">
        <v>1298</v>
      </c>
      <c r="F110" s="37"/>
      <c r="G110" s="37"/>
      <c r="H110" s="37"/>
      <c r="I110" s="37"/>
      <c r="J110" s="38"/>
    </row>
    <row r="111">
      <c r="A111" s="29" t="s">
        <v>32</v>
      </c>
      <c r="B111" s="36"/>
      <c r="C111" s="37"/>
      <c r="D111" s="37"/>
      <c r="E111" s="39" t="s">
        <v>1299</v>
      </c>
      <c r="F111" s="37"/>
      <c r="G111" s="37"/>
      <c r="H111" s="37"/>
      <c r="I111" s="37"/>
      <c r="J111" s="38"/>
    </row>
    <row r="112" ht="43.2">
      <c r="A112" s="29" t="s">
        <v>34</v>
      </c>
      <c r="B112" s="36"/>
      <c r="C112" s="37"/>
      <c r="D112" s="37"/>
      <c r="E112" s="31" t="s">
        <v>234</v>
      </c>
      <c r="F112" s="37"/>
      <c r="G112" s="37"/>
      <c r="H112" s="37"/>
      <c r="I112" s="37"/>
      <c r="J112" s="38"/>
    </row>
    <row r="113">
      <c r="A113" s="29" t="s">
        <v>25</v>
      </c>
      <c r="B113" s="29">
        <v>27</v>
      </c>
      <c r="C113" s="30" t="s">
        <v>235</v>
      </c>
      <c r="D113" s="29" t="s">
        <v>27</v>
      </c>
      <c r="E113" s="31" t="s">
        <v>236</v>
      </c>
      <c r="F113" s="32" t="s">
        <v>109</v>
      </c>
      <c r="G113" s="33">
        <v>268.77999999999997</v>
      </c>
      <c r="H113" s="34">
        <v>0</v>
      </c>
      <c r="I113" s="34">
        <f>ROUND(G113*H113,P4)</f>
        <v>0</v>
      </c>
      <c r="J113" s="29"/>
      <c r="O113" s="35">
        <f>I113*0.21</f>
        <v>0</v>
      </c>
      <c r="P113">
        <v>3</v>
      </c>
    </row>
    <row r="114">
      <c r="A114" s="29" t="s">
        <v>30</v>
      </c>
      <c r="B114" s="36"/>
      <c r="C114" s="37"/>
      <c r="D114" s="37"/>
      <c r="E114" s="31" t="s">
        <v>1279</v>
      </c>
      <c r="F114" s="37"/>
      <c r="G114" s="37"/>
      <c r="H114" s="37"/>
      <c r="I114" s="37"/>
      <c r="J114" s="38"/>
    </row>
    <row r="115">
      <c r="A115" s="29" t="s">
        <v>32</v>
      </c>
      <c r="B115" s="36"/>
      <c r="C115" s="37"/>
      <c r="D115" s="37"/>
      <c r="E115" s="39" t="s">
        <v>1300</v>
      </c>
      <c r="F115" s="37"/>
      <c r="G115" s="37"/>
      <c r="H115" s="37"/>
      <c r="I115" s="37"/>
      <c r="J115" s="38"/>
    </row>
    <row r="116" ht="72">
      <c r="A116" s="29" t="s">
        <v>34</v>
      </c>
      <c r="B116" s="36"/>
      <c r="C116" s="37"/>
      <c r="D116" s="37"/>
      <c r="E116" s="31" t="s">
        <v>239</v>
      </c>
      <c r="F116" s="37"/>
      <c r="G116" s="37"/>
      <c r="H116" s="37"/>
      <c r="I116" s="37"/>
      <c r="J116" s="38"/>
    </row>
    <row r="117">
      <c r="A117" s="29" t="s">
        <v>25</v>
      </c>
      <c r="B117" s="29">
        <v>28</v>
      </c>
      <c r="C117" s="30" t="s">
        <v>240</v>
      </c>
      <c r="D117" s="29" t="s">
        <v>27</v>
      </c>
      <c r="E117" s="31" t="s">
        <v>241</v>
      </c>
      <c r="F117" s="32" t="s">
        <v>109</v>
      </c>
      <c r="G117" s="33">
        <v>268.77999999999997</v>
      </c>
      <c r="H117" s="34">
        <v>0</v>
      </c>
      <c r="I117" s="34">
        <f>ROUND(G117*H117,P4)</f>
        <v>0</v>
      </c>
      <c r="J117" s="29"/>
      <c r="O117" s="35">
        <f>I117*0.21</f>
        <v>0</v>
      </c>
      <c r="P117">
        <v>3</v>
      </c>
    </row>
    <row r="118">
      <c r="A118" s="29" t="s">
        <v>30</v>
      </c>
      <c r="B118" s="36"/>
      <c r="C118" s="37"/>
      <c r="D118" s="37"/>
      <c r="E118" s="31" t="s">
        <v>1279</v>
      </c>
      <c r="F118" s="37"/>
      <c r="G118" s="37"/>
      <c r="H118" s="37"/>
      <c r="I118" s="37"/>
      <c r="J118" s="38"/>
    </row>
    <row r="119">
      <c r="A119" s="29" t="s">
        <v>32</v>
      </c>
      <c r="B119" s="36"/>
      <c r="C119" s="37"/>
      <c r="D119" s="37"/>
      <c r="E119" s="39" t="s">
        <v>1300</v>
      </c>
      <c r="F119" s="37"/>
      <c r="G119" s="37"/>
      <c r="H119" s="37"/>
      <c r="I119" s="37"/>
      <c r="J119" s="38"/>
    </row>
    <row r="120" ht="86.4">
      <c r="A120" s="29" t="s">
        <v>34</v>
      </c>
      <c r="B120" s="36"/>
      <c r="C120" s="37"/>
      <c r="D120" s="37"/>
      <c r="E120" s="31" t="s">
        <v>243</v>
      </c>
      <c r="F120" s="37"/>
      <c r="G120" s="37"/>
      <c r="H120" s="37"/>
      <c r="I120" s="37"/>
      <c r="J120" s="38"/>
    </row>
    <row r="121">
      <c r="A121" s="23" t="s">
        <v>22</v>
      </c>
      <c r="B121" s="24"/>
      <c r="C121" s="25" t="s">
        <v>248</v>
      </c>
      <c r="D121" s="26"/>
      <c r="E121" s="23" t="s">
        <v>249</v>
      </c>
      <c r="F121" s="26"/>
      <c r="G121" s="26"/>
      <c r="H121" s="26"/>
      <c r="I121" s="27">
        <f>SUMIFS(I122:I137,A122:A137,"P")</f>
        <v>0</v>
      </c>
      <c r="J121" s="28"/>
    </row>
    <row r="122">
      <c r="A122" s="29" t="s">
        <v>25</v>
      </c>
      <c r="B122" s="29">
        <v>29</v>
      </c>
      <c r="C122" s="30" t="s">
        <v>254</v>
      </c>
      <c r="D122" s="29" t="s">
        <v>27</v>
      </c>
      <c r="E122" s="31" t="s">
        <v>255</v>
      </c>
      <c r="F122" s="32" t="s">
        <v>145</v>
      </c>
      <c r="G122" s="33">
        <v>33</v>
      </c>
      <c r="H122" s="34">
        <v>0</v>
      </c>
      <c r="I122" s="34">
        <f>ROUND(G122*H122,P4)</f>
        <v>0</v>
      </c>
      <c r="J122" s="29"/>
      <c r="O122" s="35">
        <f>I122*0.21</f>
        <v>0</v>
      </c>
      <c r="P122">
        <v>3</v>
      </c>
    </row>
    <row r="123" ht="72">
      <c r="A123" s="29" t="s">
        <v>30</v>
      </c>
      <c r="B123" s="36"/>
      <c r="C123" s="37"/>
      <c r="D123" s="37"/>
      <c r="E123" s="31" t="s">
        <v>1301</v>
      </c>
      <c r="F123" s="37"/>
      <c r="G123" s="37"/>
      <c r="H123" s="37"/>
      <c r="I123" s="37"/>
      <c r="J123" s="38"/>
    </row>
    <row r="124">
      <c r="A124" s="29" t="s">
        <v>32</v>
      </c>
      <c r="B124" s="36"/>
      <c r="C124" s="37"/>
      <c r="D124" s="37"/>
      <c r="E124" s="39" t="s">
        <v>1302</v>
      </c>
      <c r="F124" s="37"/>
      <c r="G124" s="37"/>
      <c r="H124" s="37"/>
      <c r="I124" s="37"/>
      <c r="J124" s="38"/>
    </row>
    <row r="125" ht="216">
      <c r="A125" s="29" t="s">
        <v>34</v>
      </c>
      <c r="B125" s="36"/>
      <c r="C125" s="37"/>
      <c r="D125" s="37"/>
      <c r="E125" s="31" t="s">
        <v>258</v>
      </c>
      <c r="F125" s="37"/>
      <c r="G125" s="37"/>
      <c r="H125" s="37"/>
      <c r="I125" s="37"/>
      <c r="J125" s="38"/>
    </row>
    <row r="126">
      <c r="A126" s="29" t="s">
        <v>25</v>
      </c>
      <c r="B126" s="29">
        <v>30</v>
      </c>
      <c r="C126" s="30" t="s">
        <v>259</v>
      </c>
      <c r="D126" s="29" t="s">
        <v>45</v>
      </c>
      <c r="E126" s="31" t="s">
        <v>260</v>
      </c>
      <c r="F126" s="32" t="s">
        <v>126</v>
      </c>
      <c r="G126" s="33">
        <v>407.214</v>
      </c>
      <c r="H126" s="34">
        <v>0</v>
      </c>
      <c r="I126" s="34">
        <f>ROUND(G126*H126,P4)</f>
        <v>0</v>
      </c>
      <c r="J126" s="29"/>
      <c r="O126" s="35">
        <f>I126*0.21</f>
        <v>0</v>
      </c>
      <c r="P126">
        <v>3</v>
      </c>
    </row>
    <row r="127" ht="86.4">
      <c r="A127" s="29" t="s">
        <v>30</v>
      </c>
      <c r="B127" s="36"/>
      <c r="C127" s="37"/>
      <c r="D127" s="37"/>
      <c r="E127" s="31" t="s">
        <v>1303</v>
      </c>
      <c r="F127" s="37"/>
      <c r="G127" s="37"/>
      <c r="H127" s="37"/>
      <c r="I127" s="37"/>
      <c r="J127" s="38"/>
    </row>
    <row r="128" ht="28.8">
      <c r="A128" s="29" t="s">
        <v>32</v>
      </c>
      <c r="B128" s="36"/>
      <c r="C128" s="37"/>
      <c r="D128" s="37"/>
      <c r="E128" s="39" t="s">
        <v>1304</v>
      </c>
      <c r="F128" s="37"/>
      <c r="G128" s="37"/>
      <c r="H128" s="37"/>
      <c r="I128" s="37"/>
      <c r="J128" s="38"/>
    </row>
    <row r="129" ht="100.8">
      <c r="A129" s="29" t="s">
        <v>34</v>
      </c>
      <c r="B129" s="36"/>
      <c r="C129" s="37"/>
      <c r="D129" s="37"/>
      <c r="E129" s="31" t="s">
        <v>263</v>
      </c>
      <c r="F129" s="37"/>
      <c r="G129" s="37"/>
      <c r="H129" s="37"/>
      <c r="I129" s="37"/>
      <c r="J129" s="38"/>
    </row>
    <row r="130">
      <c r="A130" s="29" t="s">
        <v>25</v>
      </c>
      <c r="B130" s="29">
        <v>31</v>
      </c>
      <c r="C130" s="30" t="s">
        <v>259</v>
      </c>
      <c r="D130" s="29" t="s">
        <v>49</v>
      </c>
      <c r="E130" s="31" t="s">
        <v>260</v>
      </c>
      <c r="F130" s="32" t="s">
        <v>126</v>
      </c>
      <c r="G130" s="33">
        <v>271.476</v>
      </c>
      <c r="H130" s="34">
        <v>0</v>
      </c>
      <c r="I130" s="34">
        <f>ROUND(G130*H130,P4)</f>
        <v>0</v>
      </c>
      <c r="J130" s="29"/>
      <c r="O130" s="35">
        <f>I130*0.21</f>
        <v>0</v>
      </c>
      <c r="P130">
        <v>3</v>
      </c>
    </row>
    <row r="131" ht="100.8">
      <c r="A131" s="29" t="s">
        <v>30</v>
      </c>
      <c r="B131" s="36"/>
      <c r="C131" s="37"/>
      <c r="D131" s="37"/>
      <c r="E131" s="31" t="s">
        <v>1305</v>
      </c>
      <c r="F131" s="37"/>
      <c r="G131" s="37"/>
      <c r="H131" s="37"/>
      <c r="I131" s="37"/>
      <c r="J131" s="38"/>
    </row>
    <row r="132" ht="43.2">
      <c r="A132" s="29" t="s">
        <v>32</v>
      </c>
      <c r="B132" s="36"/>
      <c r="C132" s="37"/>
      <c r="D132" s="37"/>
      <c r="E132" s="39" t="s">
        <v>1306</v>
      </c>
      <c r="F132" s="37"/>
      <c r="G132" s="37"/>
      <c r="H132" s="37"/>
      <c r="I132" s="37"/>
      <c r="J132" s="38"/>
    </row>
    <row r="133" ht="100.8">
      <c r="A133" s="29" t="s">
        <v>34</v>
      </c>
      <c r="B133" s="36"/>
      <c r="C133" s="37"/>
      <c r="D133" s="37"/>
      <c r="E133" s="31" t="s">
        <v>263</v>
      </c>
      <c r="F133" s="37"/>
      <c r="G133" s="37"/>
      <c r="H133" s="37"/>
      <c r="I133" s="37"/>
      <c r="J133" s="38"/>
    </row>
    <row r="134">
      <c r="A134" s="29" t="s">
        <v>25</v>
      </c>
      <c r="B134" s="29">
        <v>32</v>
      </c>
      <c r="C134" s="30" t="s">
        <v>266</v>
      </c>
      <c r="D134" s="29" t="s">
        <v>27</v>
      </c>
      <c r="E134" s="31" t="s">
        <v>267</v>
      </c>
      <c r="F134" s="32" t="s">
        <v>109</v>
      </c>
      <c r="G134" s="33">
        <v>94.5</v>
      </c>
      <c r="H134" s="34">
        <v>0</v>
      </c>
      <c r="I134" s="34">
        <f>ROUND(G134*H134,P4)</f>
        <v>0</v>
      </c>
      <c r="J134" s="29"/>
      <c r="O134" s="35">
        <f>I134*0.21</f>
        <v>0</v>
      </c>
      <c r="P134">
        <v>3</v>
      </c>
    </row>
    <row r="135" ht="43.2">
      <c r="A135" s="29" t="s">
        <v>30</v>
      </c>
      <c r="B135" s="36"/>
      <c r="C135" s="37"/>
      <c r="D135" s="37"/>
      <c r="E135" s="31" t="s">
        <v>1307</v>
      </c>
      <c r="F135" s="37"/>
      <c r="G135" s="37"/>
      <c r="H135" s="37"/>
      <c r="I135" s="37"/>
      <c r="J135" s="38"/>
    </row>
    <row r="136" ht="43.2">
      <c r="A136" s="29" t="s">
        <v>32</v>
      </c>
      <c r="B136" s="36"/>
      <c r="C136" s="37"/>
      <c r="D136" s="37"/>
      <c r="E136" s="39" t="s">
        <v>1308</v>
      </c>
      <c r="F136" s="37"/>
      <c r="G136" s="37"/>
      <c r="H136" s="37"/>
      <c r="I136" s="37"/>
      <c r="J136" s="38"/>
    </row>
    <row r="137" ht="144">
      <c r="A137" s="29" t="s">
        <v>34</v>
      </c>
      <c r="B137" s="36"/>
      <c r="C137" s="37"/>
      <c r="D137" s="37"/>
      <c r="E137" s="31" t="s">
        <v>270</v>
      </c>
      <c r="F137" s="37"/>
      <c r="G137" s="37"/>
      <c r="H137" s="37"/>
      <c r="I137" s="37"/>
      <c r="J137" s="38"/>
    </row>
    <row r="138">
      <c r="A138" s="23" t="s">
        <v>22</v>
      </c>
      <c r="B138" s="24"/>
      <c r="C138" s="25" t="s">
        <v>271</v>
      </c>
      <c r="D138" s="26"/>
      <c r="E138" s="23" t="s">
        <v>272</v>
      </c>
      <c r="F138" s="26"/>
      <c r="G138" s="26"/>
      <c r="H138" s="26"/>
      <c r="I138" s="27">
        <f>SUMIFS(I139:I150,A139:A150,"P")</f>
        <v>0</v>
      </c>
      <c r="J138" s="28"/>
    </row>
    <row r="139">
      <c r="A139" s="29" t="s">
        <v>25</v>
      </c>
      <c r="B139" s="29">
        <v>33</v>
      </c>
      <c r="C139" s="30" t="s">
        <v>273</v>
      </c>
      <c r="D139" s="29" t="s">
        <v>27</v>
      </c>
      <c r="E139" s="31" t="s">
        <v>274</v>
      </c>
      <c r="F139" s="32" t="s">
        <v>126</v>
      </c>
      <c r="G139" s="33">
        <v>1.5</v>
      </c>
      <c r="H139" s="34">
        <v>0</v>
      </c>
      <c r="I139" s="34">
        <f>ROUND(G139*H139,P4)</f>
        <v>0</v>
      </c>
      <c r="J139" s="29"/>
      <c r="O139" s="35">
        <f>I139*0.21</f>
        <v>0</v>
      </c>
      <c r="P139">
        <v>3</v>
      </c>
    </row>
    <row r="140">
      <c r="A140" s="29" t="s">
        <v>30</v>
      </c>
      <c r="B140" s="36"/>
      <c r="C140" s="37"/>
      <c r="D140" s="37"/>
      <c r="E140" s="31" t="s">
        <v>1279</v>
      </c>
      <c r="F140" s="37"/>
      <c r="G140" s="37"/>
      <c r="H140" s="37"/>
      <c r="I140" s="37"/>
      <c r="J140" s="38"/>
    </row>
    <row r="141">
      <c r="A141" s="29" t="s">
        <v>32</v>
      </c>
      <c r="B141" s="36"/>
      <c r="C141" s="37"/>
      <c r="D141" s="37"/>
      <c r="E141" s="39" t="s">
        <v>1309</v>
      </c>
      <c r="F141" s="37"/>
      <c r="G141" s="37"/>
      <c r="H141" s="37"/>
      <c r="I141" s="37"/>
      <c r="J141" s="38"/>
    </row>
    <row r="142" ht="409.5">
      <c r="A142" s="29" t="s">
        <v>34</v>
      </c>
      <c r="B142" s="36"/>
      <c r="C142" s="37"/>
      <c r="D142" s="37"/>
      <c r="E142" s="31" t="s">
        <v>276</v>
      </c>
      <c r="F142" s="37"/>
      <c r="G142" s="37"/>
      <c r="H142" s="37"/>
      <c r="I142" s="37"/>
      <c r="J142" s="38"/>
    </row>
    <row r="143">
      <c r="A143" s="29" t="s">
        <v>25</v>
      </c>
      <c r="B143" s="29">
        <v>34</v>
      </c>
      <c r="C143" s="30" t="s">
        <v>277</v>
      </c>
      <c r="D143" s="29" t="s">
        <v>27</v>
      </c>
      <c r="E143" s="31" t="s">
        <v>278</v>
      </c>
      <c r="F143" s="32" t="s">
        <v>126</v>
      </c>
      <c r="G143" s="33">
        <v>6.7939999999999996</v>
      </c>
      <c r="H143" s="34">
        <v>0</v>
      </c>
      <c r="I143" s="34">
        <f>ROUND(G143*H143,P4)</f>
        <v>0</v>
      </c>
      <c r="J143" s="29"/>
      <c r="O143" s="35">
        <f>I143*0.21</f>
        <v>0</v>
      </c>
      <c r="P143">
        <v>3</v>
      </c>
    </row>
    <row r="144" ht="28.8">
      <c r="A144" s="29" t="s">
        <v>30</v>
      </c>
      <c r="B144" s="36"/>
      <c r="C144" s="37"/>
      <c r="D144" s="37"/>
      <c r="E144" s="31" t="s">
        <v>1310</v>
      </c>
      <c r="F144" s="37"/>
      <c r="G144" s="37"/>
      <c r="H144" s="37"/>
      <c r="I144" s="37"/>
      <c r="J144" s="38"/>
    </row>
    <row r="145" ht="43.2">
      <c r="A145" s="29" t="s">
        <v>32</v>
      </c>
      <c r="B145" s="36"/>
      <c r="C145" s="37"/>
      <c r="D145" s="37"/>
      <c r="E145" s="39" t="s">
        <v>1311</v>
      </c>
      <c r="F145" s="37"/>
      <c r="G145" s="37"/>
      <c r="H145" s="37"/>
      <c r="I145" s="37"/>
      <c r="J145" s="38"/>
    </row>
    <row r="146" ht="100.8">
      <c r="A146" s="29" t="s">
        <v>34</v>
      </c>
      <c r="B146" s="36"/>
      <c r="C146" s="37"/>
      <c r="D146" s="37"/>
      <c r="E146" s="31" t="s">
        <v>263</v>
      </c>
      <c r="F146" s="37"/>
      <c r="G146" s="37"/>
      <c r="H146" s="37"/>
      <c r="I146" s="37"/>
      <c r="J146" s="38"/>
    </row>
    <row r="147">
      <c r="A147" s="29" t="s">
        <v>25</v>
      </c>
      <c r="B147" s="29">
        <v>35</v>
      </c>
      <c r="C147" s="30" t="s">
        <v>282</v>
      </c>
      <c r="D147" s="29" t="s">
        <v>27</v>
      </c>
      <c r="E147" s="31" t="s">
        <v>283</v>
      </c>
      <c r="F147" s="32" t="s">
        <v>126</v>
      </c>
      <c r="G147" s="33">
        <v>2.3399999999999999</v>
      </c>
      <c r="H147" s="34">
        <v>0</v>
      </c>
      <c r="I147" s="34">
        <f>ROUND(G147*H147,P4)</f>
        <v>0</v>
      </c>
      <c r="J147" s="29"/>
      <c r="O147" s="35">
        <f>I147*0.21</f>
        <v>0</v>
      </c>
      <c r="P147">
        <v>3</v>
      </c>
    </row>
    <row r="148" ht="43.2">
      <c r="A148" s="29" t="s">
        <v>30</v>
      </c>
      <c r="B148" s="36"/>
      <c r="C148" s="37"/>
      <c r="D148" s="37"/>
      <c r="E148" s="31" t="s">
        <v>1312</v>
      </c>
      <c r="F148" s="37"/>
      <c r="G148" s="37"/>
      <c r="H148" s="37"/>
      <c r="I148" s="37"/>
      <c r="J148" s="38"/>
    </row>
    <row r="149" ht="57.6">
      <c r="A149" s="29" t="s">
        <v>32</v>
      </c>
      <c r="B149" s="36"/>
      <c r="C149" s="37"/>
      <c r="D149" s="37"/>
      <c r="E149" s="39" t="s">
        <v>1313</v>
      </c>
      <c r="F149" s="37"/>
      <c r="G149" s="37"/>
      <c r="H149" s="37"/>
      <c r="I149" s="37"/>
      <c r="J149" s="38"/>
    </row>
    <row r="150" ht="100.8">
      <c r="A150" s="29" t="s">
        <v>34</v>
      </c>
      <c r="B150" s="36"/>
      <c r="C150" s="37"/>
      <c r="D150" s="37"/>
      <c r="E150" s="31" t="s">
        <v>263</v>
      </c>
      <c r="F150" s="37"/>
      <c r="G150" s="37"/>
      <c r="H150" s="37"/>
      <c r="I150" s="37"/>
      <c r="J150" s="38"/>
    </row>
    <row r="151">
      <c r="A151" s="23" t="s">
        <v>22</v>
      </c>
      <c r="B151" s="24"/>
      <c r="C151" s="25" t="s">
        <v>287</v>
      </c>
      <c r="D151" s="26"/>
      <c r="E151" s="23" t="s">
        <v>288</v>
      </c>
      <c r="F151" s="26"/>
      <c r="G151" s="26"/>
      <c r="H151" s="26"/>
      <c r="I151" s="27">
        <f>SUMIFS(I152:I187,A152:A187,"P")</f>
        <v>0</v>
      </c>
      <c r="J151" s="28"/>
    </row>
    <row r="152" ht="28.8">
      <c r="A152" s="29" t="s">
        <v>25</v>
      </c>
      <c r="B152" s="29">
        <v>36</v>
      </c>
      <c r="C152" s="30" t="s">
        <v>289</v>
      </c>
      <c r="D152" s="29" t="s">
        <v>27</v>
      </c>
      <c r="E152" s="31" t="s">
        <v>290</v>
      </c>
      <c r="F152" s="32" t="s">
        <v>109</v>
      </c>
      <c r="G152" s="33">
        <v>1293.846</v>
      </c>
      <c r="H152" s="34">
        <v>0</v>
      </c>
      <c r="I152" s="34">
        <f>ROUND(G152*H152,P4)</f>
        <v>0</v>
      </c>
      <c r="J152" s="29"/>
      <c r="O152" s="35">
        <f>I152*0.21</f>
        <v>0</v>
      </c>
      <c r="P152">
        <v>3</v>
      </c>
    </row>
    <row r="153">
      <c r="A153" s="29" t="s">
        <v>30</v>
      </c>
      <c r="B153" s="36"/>
      <c r="C153" s="37"/>
      <c r="D153" s="37"/>
      <c r="E153" s="31" t="s">
        <v>1279</v>
      </c>
      <c r="F153" s="37"/>
      <c r="G153" s="37"/>
      <c r="H153" s="37"/>
      <c r="I153" s="37"/>
      <c r="J153" s="38"/>
    </row>
    <row r="154" ht="43.2">
      <c r="A154" s="29" t="s">
        <v>32</v>
      </c>
      <c r="B154" s="36"/>
      <c r="C154" s="37"/>
      <c r="D154" s="37"/>
      <c r="E154" s="39" t="s">
        <v>1314</v>
      </c>
      <c r="F154" s="37"/>
      <c r="G154" s="37"/>
      <c r="H154" s="37"/>
      <c r="I154" s="37"/>
      <c r="J154" s="38"/>
    </row>
    <row r="155" ht="86.4">
      <c r="A155" s="29" t="s">
        <v>34</v>
      </c>
      <c r="B155" s="36"/>
      <c r="C155" s="37"/>
      <c r="D155" s="37"/>
      <c r="E155" s="31" t="s">
        <v>292</v>
      </c>
      <c r="F155" s="37"/>
      <c r="G155" s="37"/>
      <c r="H155" s="37"/>
      <c r="I155" s="37"/>
      <c r="J155" s="38"/>
    </row>
    <row r="156">
      <c r="A156" s="29" t="s">
        <v>25</v>
      </c>
      <c r="B156" s="29">
        <v>37</v>
      </c>
      <c r="C156" s="30" t="s">
        <v>293</v>
      </c>
      <c r="D156" s="29" t="s">
        <v>27</v>
      </c>
      <c r="E156" s="31" t="s">
        <v>294</v>
      </c>
      <c r="F156" s="32" t="s">
        <v>109</v>
      </c>
      <c r="G156" s="33">
        <v>1357.3800000000001</v>
      </c>
      <c r="H156" s="34">
        <v>0</v>
      </c>
      <c r="I156" s="34">
        <f>ROUND(G156*H156,P4)</f>
        <v>0</v>
      </c>
      <c r="J156" s="29"/>
      <c r="O156" s="35">
        <f>I156*0.21</f>
        <v>0</v>
      </c>
      <c r="P156">
        <v>3</v>
      </c>
    </row>
    <row r="157" ht="28.8">
      <c r="A157" s="29" t="s">
        <v>30</v>
      </c>
      <c r="B157" s="36"/>
      <c r="C157" s="37"/>
      <c r="D157" s="37"/>
      <c r="E157" s="31" t="s">
        <v>1315</v>
      </c>
      <c r="F157" s="37"/>
      <c r="G157" s="37"/>
      <c r="H157" s="37"/>
      <c r="I157" s="37"/>
      <c r="J157" s="38"/>
    </row>
    <row r="158" ht="43.2">
      <c r="A158" s="29" t="s">
        <v>32</v>
      </c>
      <c r="B158" s="36"/>
      <c r="C158" s="37"/>
      <c r="D158" s="37"/>
      <c r="E158" s="39" t="s">
        <v>1316</v>
      </c>
      <c r="F158" s="37"/>
      <c r="G158" s="37"/>
      <c r="H158" s="37"/>
      <c r="I158" s="37"/>
      <c r="J158" s="38"/>
    </row>
    <row r="159" ht="86.4">
      <c r="A159" s="29" t="s">
        <v>34</v>
      </c>
      <c r="B159" s="36"/>
      <c r="C159" s="37"/>
      <c r="D159" s="37"/>
      <c r="E159" s="31" t="s">
        <v>292</v>
      </c>
      <c r="F159" s="37"/>
      <c r="G159" s="37"/>
      <c r="H159" s="37"/>
      <c r="I159" s="37"/>
      <c r="J159" s="38"/>
    </row>
    <row r="160">
      <c r="A160" s="29" t="s">
        <v>25</v>
      </c>
      <c r="B160" s="29">
        <v>38</v>
      </c>
      <c r="C160" s="30" t="s">
        <v>297</v>
      </c>
      <c r="D160" s="29" t="s">
        <v>27</v>
      </c>
      <c r="E160" s="31" t="s">
        <v>298</v>
      </c>
      <c r="F160" s="32" t="s">
        <v>109</v>
      </c>
      <c r="G160" s="33">
        <v>105.89</v>
      </c>
      <c r="H160" s="34">
        <v>0</v>
      </c>
      <c r="I160" s="34">
        <f>ROUND(G160*H160,P4)</f>
        <v>0</v>
      </c>
      <c r="J160" s="29"/>
      <c r="O160" s="35">
        <f>I160*0.21</f>
        <v>0</v>
      </c>
      <c r="P160">
        <v>3</v>
      </c>
    </row>
    <row r="161" ht="72">
      <c r="A161" s="29" t="s">
        <v>30</v>
      </c>
      <c r="B161" s="36"/>
      <c r="C161" s="37"/>
      <c r="D161" s="37"/>
      <c r="E161" s="31" t="s">
        <v>1317</v>
      </c>
      <c r="F161" s="37"/>
      <c r="G161" s="37"/>
      <c r="H161" s="37"/>
      <c r="I161" s="37"/>
      <c r="J161" s="38"/>
    </row>
    <row r="162">
      <c r="A162" s="29" t="s">
        <v>32</v>
      </c>
      <c r="B162" s="36"/>
      <c r="C162" s="37"/>
      <c r="D162" s="37"/>
      <c r="E162" s="39" t="s">
        <v>1318</v>
      </c>
      <c r="F162" s="37"/>
      <c r="G162" s="37"/>
      <c r="H162" s="37"/>
      <c r="I162" s="37"/>
      <c r="J162" s="38"/>
    </row>
    <row r="163" ht="115.2">
      <c r="A163" s="29" t="s">
        <v>34</v>
      </c>
      <c r="B163" s="36"/>
      <c r="C163" s="37"/>
      <c r="D163" s="37"/>
      <c r="E163" s="31" t="s">
        <v>301</v>
      </c>
      <c r="F163" s="37"/>
      <c r="G163" s="37"/>
      <c r="H163" s="37"/>
      <c r="I163" s="37"/>
      <c r="J163" s="38"/>
    </row>
    <row r="164">
      <c r="A164" s="29" t="s">
        <v>25</v>
      </c>
      <c r="B164" s="29">
        <v>39</v>
      </c>
      <c r="C164" s="30" t="s">
        <v>302</v>
      </c>
      <c r="D164" s="29" t="s">
        <v>27</v>
      </c>
      <c r="E164" s="31" t="s">
        <v>303</v>
      </c>
      <c r="F164" s="32" t="s">
        <v>109</v>
      </c>
      <c r="G164" s="33">
        <v>1293.846</v>
      </c>
      <c r="H164" s="34">
        <v>0</v>
      </c>
      <c r="I164" s="34">
        <f>ROUND(G164*H164,P4)</f>
        <v>0</v>
      </c>
      <c r="J164" s="29"/>
      <c r="O164" s="35">
        <f>I164*0.21</f>
        <v>0</v>
      </c>
      <c r="P164">
        <v>3</v>
      </c>
    </row>
    <row r="165" ht="43.2">
      <c r="A165" s="29" t="s">
        <v>30</v>
      </c>
      <c r="B165" s="36"/>
      <c r="C165" s="37"/>
      <c r="D165" s="37"/>
      <c r="E165" s="31" t="s">
        <v>1319</v>
      </c>
      <c r="F165" s="37"/>
      <c r="G165" s="37"/>
      <c r="H165" s="37"/>
      <c r="I165" s="37"/>
      <c r="J165" s="38"/>
    </row>
    <row r="166">
      <c r="A166" s="29" t="s">
        <v>32</v>
      </c>
      <c r="B166" s="36"/>
      <c r="C166" s="37"/>
      <c r="D166" s="37"/>
      <c r="E166" s="39" t="s">
        <v>1320</v>
      </c>
      <c r="F166" s="37"/>
      <c r="G166" s="37"/>
      <c r="H166" s="37"/>
      <c r="I166" s="37"/>
      <c r="J166" s="38"/>
    </row>
    <row r="167" ht="115.2">
      <c r="A167" s="29" t="s">
        <v>34</v>
      </c>
      <c r="B167" s="36"/>
      <c r="C167" s="37"/>
      <c r="D167" s="37"/>
      <c r="E167" s="31" t="s">
        <v>306</v>
      </c>
      <c r="F167" s="37"/>
      <c r="G167" s="37"/>
      <c r="H167" s="37"/>
      <c r="I167" s="37"/>
      <c r="J167" s="38"/>
    </row>
    <row r="168">
      <c r="A168" s="29" t="s">
        <v>25</v>
      </c>
      <c r="B168" s="29">
        <v>40</v>
      </c>
      <c r="C168" s="30" t="s">
        <v>307</v>
      </c>
      <c r="D168" s="29" t="s">
        <v>27</v>
      </c>
      <c r="E168" s="31" t="s">
        <v>308</v>
      </c>
      <c r="F168" s="32" t="s">
        <v>109</v>
      </c>
      <c r="G168" s="33">
        <v>2346.2620000000002</v>
      </c>
      <c r="H168" s="34">
        <v>0</v>
      </c>
      <c r="I168" s="34">
        <f>ROUND(G168*H168,P4)</f>
        <v>0</v>
      </c>
      <c r="J168" s="29"/>
      <c r="O168" s="35">
        <f>I168*0.21</f>
        <v>0</v>
      </c>
      <c r="P168">
        <v>3</v>
      </c>
    </row>
    <row r="169" ht="43.2">
      <c r="A169" s="29" t="s">
        <v>30</v>
      </c>
      <c r="B169" s="36"/>
      <c r="C169" s="37"/>
      <c r="D169" s="37"/>
      <c r="E169" s="31" t="s">
        <v>1321</v>
      </c>
      <c r="F169" s="37"/>
      <c r="G169" s="37"/>
      <c r="H169" s="37"/>
      <c r="I169" s="37"/>
      <c r="J169" s="38"/>
    </row>
    <row r="170" ht="43.2">
      <c r="A170" s="29" t="s">
        <v>32</v>
      </c>
      <c r="B170" s="36"/>
      <c r="C170" s="37"/>
      <c r="D170" s="37"/>
      <c r="E170" s="39" t="s">
        <v>1322</v>
      </c>
      <c r="F170" s="37"/>
      <c r="G170" s="37"/>
      <c r="H170" s="37"/>
      <c r="I170" s="37"/>
      <c r="J170" s="38"/>
    </row>
    <row r="171" ht="115.2">
      <c r="A171" s="29" t="s">
        <v>34</v>
      </c>
      <c r="B171" s="36"/>
      <c r="C171" s="37"/>
      <c r="D171" s="37"/>
      <c r="E171" s="31" t="s">
        <v>306</v>
      </c>
      <c r="F171" s="37"/>
      <c r="G171" s="37"/>
      <c r="H171" s="37"/>
      <c r="I171" s="37"/>
      <c r="J171" s="38"/>
    </row>
    <row r="172">
      <c r="A172" s="29" t="s">
        <v>25</v>
      </c>
      <c r="B172" s="29">
        <v>41</v>
      </c>
      <c r="C172" s="30" t="s">
        <v>315</v>
      </c>
      <c r="D172" s="29" t="s">
        <v>27</v>
      </c>
      <c r="E172" s="31" t="s">
        <v>316</v>
      </c>
      <c r="F172" s="32" t="s">
        <v>109</v>
      </c>
      <c r="G172" s="33">
        <v>1145.5999999999999</v>
      </c>
      <c r="H172" s="34">
        <v>0</v>
      </c>
      <c r="I172" s="34">
        <f>ROUND(G172*H172,P4)</f>
        <v>0</v>
      </c>
      <c r="J172" s="29"/>
      <c r="O172" s="35">
        <f>I172*0.21</f>
        <v>0</v>
      </c>
      <c r="P172">
        <v>3</v>
      </c>
    </row>
    <row r="173" ht="43.2">
      <c r="A173" s="29" t="s">
        <v>30</v>
      </c>
      <c r="B173" s="36"/>
      <c r="C173" s="37"/>
      <c r="D173" s="37"/>
      <c r="E173" s="31" t="s">
        <v>1323</v>
      </c>
      <c r="F173" s="37"/>
      <c r="G173" s="37"/>
      <c r="H173" s="37"/>
      <c r="I173" s="37"/>
      <c r="J173" s="38"/>
    </row>
    <row r="174">
      <c r="A174" s="29" t="s">
        <v>32</v>
      </c>
      <c r="B174" s="36"/>
      <c r="C174" s="37"/>
      <c r="D174" s="37"/>
      <c r="E174" s="39" t="s">
        <v>1324</v>
      </c>
      <c r="F174" s="37"/>
      <c r="G174" s="37"/>
      <c r="H174" s="37"/>
      <c r="I174" s="37"/>
      <c r="J174" s="38"/>
    </row>
    <row r="175" ht="187.2">
      <c r="A175" s="29" t="s">
        <v>34</v>
      </c>
      <c r="B175" s="36"/>
      <c r="C175" s="37"/>
      <c r="D175" s="37"/>
      <c r="E175" s="31" t="s">
        <v>319</v>
      </c>
      <c r="F175" s="37"/>
      <c r="G175" s="37"/>
      <c r="H175" s="37"/>
      <c r="I175" s="37"/>
      <c r="J175" s="38"/>
    </row>
    <row r="176">
      <c r="A176" s="29" t="s">
        <v>25</v>
      </c>
      <c r="B176" s="29">
        <v>42</v>
      </c>
      <c r="C176" s="30" t="s">
        <v>320</v>
      </c>
      <c r="D176" s="29" t="s">
        <v>27</v>
      </c>
      <c r="E176" s="31" t="s">
        <v>321</v>
      </c>
      <c r="F176" s="32" t="s">
        <v>109</v>
      </c>
      <c r="G176" s="33">
        <v>1162.5419999999999</v>
      </c>
      <c r="H176" s="34">
        <v>0</v>
      </c>
      <c r="I176" s="34">
        <f>ROUND(G176*H176,P4)</f>
        <v>0</v>
      </c>
      <c r="J176" s="29"/>
      <c r="O176" s="35">
        <f>I176*0.21</f>
        <v>0</v>
      </c>
      <c r="P176">
        <v>3</v>
      </c>
    </row>
    <row r="177" ht="28.8">
      <c r="A177" s="29" t="s">
        <v>30</v>
      </c>
      <c r="B177" s="36"/>
      <c r="C177" s="37"/>
      <c r="D177" s="37"/>
      <c r="E177" s="31" t="s">
        <v>1325</v>
      </c>
      <c r="F177" s="37"/>
      <c r="G177" s="37"/>
      <c r="H177" s="37"/>
      <c r="I177" s="37"/>
      <c r="J177" s="38"/>
    </row>
    <row r="178" ht="43.2">
      <c r="A178" s="29" t="s">
        <v>32</v>
      </c>
      <c r="B178" s="36"/>
      <c r="C178" s="37"/>
      <c r="D178" s="37"/>
      <c r="E178" s="39" t="s">
        <v>1326</v>
      </c>
      <c r="F178" s="37"/>
      <c r="G178" s="37"/>
      <c r="H178" s="37"/>
      <c r="I178" s="37"/>
      <c r="J178" s="38"/>
    </row>
    <row r="179" ht="187.2">
      <c r="A179" s="29" t="s">
        <v>34</v>
      </c>
      <c r="B179" s="36"/>
      <c r="C179" s="37"/>
      <c r="D179" s="37"/>
      <c r="E179" s="31" t="s">
        <v>319</v>
      </c>
      <c r="F179" s="37"/>
      <c r="G179" s="37"/>
      <c r="H179" s="37"/>
      <c r="I179" s="37"/>
      <c r="J179" s="38"/>
    </row>
    <row r="180">
      <c r="A180" s="29" t="s">
        <v>25</v>
      </c>
      <c r="B180" s="29">
        <v>43</v>
      </c>
      <c r="C180" s="30" t="s">
        <v>324</v>
      </c>
      <c r="D180" s="29" t="s">
        <v>27</v>
      </c>
      <c r="E180" s="31" t="s">
        <v>325</v>
      </c>
      <c r="F180" s="32" t="s">
        <v>109</v>
      </c>
      <c r="G180" s="33">
        <v>1183.72</v>
      </c>
      <c r="H180" s="34">
        <v>0</v>
      </c>
      <c r="I180" s="34">
        <f>ROUND(G180*H180,P4)</f>
        <v>0</v>
      </c>
      <c r="J180" s="29"/>
      <c r="O180" s="35">
        <f>I180*0.21</f>
        <v>0</v>
      </c>
      <c r="P180">
        <v>3</v>
      </c>
    </row>
    <row r="181" ht="28.8">
      <c r="A181" s="29" t="s">
        <v>30</v>
      </c>
      <c r="B181" s="36"/>
      <c r="C181" s="37"/>
      <c r="D181" s="37"/>
      <c r="E181" s="31" t="s">
        <v>1327</v>
      </c>
      <c r="F181" s="37"/>
      <c r="G181" s="37"/>
      <c r="H181" s="37"/>
      <c r="I181" s="37"/>
      <c r="J181" s="38"/>
    </row>
    <row r="182" ht="43.2">
      <c r="A182" s="29" t="s">
        <v>32</v>
      </c>
      <c r="B182" s="36"/>
      <c r="C182" s="37"/>
      <c r="D182" s="37"/>
      <c r="E182" s="39" t="s">
        <v>1328</v>
      </c>
      <c r="F182" s="37"/>
      <c r="G182" s="37"/>
      <c r="H182" s="37"/>
      <c r="I182" s="37"/>
      <c r="J182" s="38"/>
    </row>
    <row r="183" ht="187.2">
      <c r="A183" s="29" t="s">
        <v>34</v>
      </c>
      <c r="B183" s="36"/>
      <c r="C183" s="37"/>
      <c r="D183" s="37"/>
      <c r="E183" s="31" t="s">
        <v>319</v>
      </c>
      <c r="F183" s="37"/>
      <c r="G183" s="37"/>
      <c r="H183" s="37"/>
      <c r="I183" s="37"/>
      <c r="J183" s="38"/>
    </row>
    <row r="184">
      <c r="A184" s="29" t="s">
        <v>25</v>
      </c>
      <c r="B184" s="29">
        <v>44</v>
      </c>
      <c r="C184" s="30" t="s">
        <v>328</v>
      </c>
      <c r="D184" s="29" t="s">
        <v>27</v>
      </c>
      <c r="E184" s="31" t="s">
        <v>329</v>
      </c>
      <c r="F184" s="32" t="s">
        <v>109</v>
      </c>
      <c r="G184" s="33">
        <v>8.5</v>
      </c>
      <c r="H184" s="34">
        <v>0</v>
      </c>
      <c r="I184" s="34">
        <f>ROUND(G184*H184,P4)</f>
        <v>0</v>
      </c>
      <c r="J184" s="29"/>
      <c r="O184" s="35">
        <f>I184*0.21</f>
        <v>0</v>
      </c>
      <c r="P184">
        <v>3</v>
      </c>
    </row>
    <row r="185">
      <c r="A185" s="29" t="s">
        <v>30</v>
      </c>
      <c r="B185" s="36"/>
      <c r="C185" s="37"/>
      <c r="D185" s="37"/>
      <c r="E185" s="31" t="s">
        <v>1279</v>
      </c>
      <c r="F185" s="37"/>
      <c r="G185" s="37"/>
      <c r="H185" s="37"/>
      <c r="I185" s="37"/>
      <c r="J185" s="38"/>
    </row>
    <row r="186">
      <c r="A186" s="29" t="s">
        <v>32</v>
      </c>
      <c r="B186" s="36"/>
      <c r="C186" s="37"/>
      <c r="D186" s="37"/>
      <c r="E186" s="39" t="s">
        <v>1329</v>
      </c>
      <c r="F186" s="37"/>
      <c r="G186" s="37"/>
      <c r="H186" s="37"/>
      <c r="I186" s="37"/>
      <c r="J186" s="38"/>
    </row>
    <row r="187" ht="201.6">
      <c r="A187" s="29" t="s">
        <v>34</v>
      </c>
      <c r="B187" s="36"/>
      <c r="C187" s="37"/>
      <c r="D187" s="37"/>
      <c r="E187" s="31" t="s">
        <v>332</v>
      </c>
      <c r="F187" s="37"/>
      <c r="G187" s="37"/>
      <c r="H187" s="37"/>
      <c r="I187" s="37"/>
      <c r="J187" s="38"/>
    </row>
    <row r="188">
      <c r="A188" s="23" t="s">
        <v>22</v>
      </c>
      <c r="B188" s="24"/>
      <c r="C188" s="25" t="s">
        <v>338</v>
      </c>
      <c r="D188" s="26"/>
      <c r="E188" s="23" t="s">
        <v>339</v>
      </c>
      <c r="F188" s="26"/>
      <c r="G188" s="26"/>
      <c r="H188" s="26"/>
      <c r="I188" s="27">
        <f>SUMIFS(I189:I220,A189:A220,"P")</f>
        <v>0</v>
      </c>
      <c r="J188" s="28"/>
    </row>
    <row r="189">
      <c r="A189" s="29" t="s">
        <v>25</v>
      </c>
      <c r="B189" s="29">
        <v>45</v>
      </c>
      <c r="C189" s="30" t="s">
        <v>340</v>
      </c>
      <c r="D189" s="29" t="s">
        <v>27</v>
      </c>
      <c r="E189" s="31" t="s">
        <v>341</v>
      </c>
      <c r="F189" s="32" t="s">
        <v>145</v>
      </c>
      <c r="G189" s="33">
        <v>3</v>
      </c>
      <c r="H189" s="34">
        <v>0</v>
      </c>
      <c r="I189" s="34">
        <f>ROUND(G189*H189,P4)</f>
        <v>0</v>
      </c>
      <c r="J189" s="29"/>
      <c r="O189" s="35">
        <f>I189*0.21</f>
        <v>0</v>
      </c>
      <c r="P189">
        <v>3</v>
      </c>
    </row>
    <row r="190" ht="43.2">
      <c r="A190" s="29" t="s">
        <v>30</v>
      </c>
      <c r="B190" s="36"/>
      <c r="C190" s="37"/>
      <c r="D190" s="37"/>
      <c r="E190" s="31" t="s">
        <v>1330</v>
      </c>
      <c r="F190" s="37"/>
      <c r="G190" s="37"/>
      <c r="H190" s="37"/>
      <c r="I190" s="37"/>
      <c r="J190" s="38"/>
    </row>
    <row r="191">
      <c r="A191" s="29" t="s">
        <v>32</v>
      </c>
      <c r="B191" s="36"/>
      <c r="C191" s="37"/>
      <c r="D191" s="37"/>
      <c r="E191" s="39" t="s">
        <v>1331</v>
      </c>
      <c r="F191" s="37"/>
      <c r="G191" s="37"/>
      <c r="H191" s="37"/>
      <c r="I191" s="37"/>
      <c r="J191" s="38"/>
    </row>
    <row r="192" ht="316.8">
      <c r="A192" s="29" t="s">
        <v>34</v>
      </c>
      <c r="B192" s="36"/>
      <c r="C192" s="37"/>
      <c r="D192" s="37"/>
      <c r="E192" s="31" t="s">
        <v>344</v>
      </c>
      <c r="F192" s="37"/>
      <c r="G192" s="37"/>
      <c r="H192" s="37"/>
      <c r="I192" s="37"/>
      <c r="J192" s="38"/>
    </row>
    <row r="193">
      <c r="A193" s="29" t="s">
        <v>25</v>
      </c>
      <c r="B193" s="29">
        <v>46</v>
      </c>
      <c r="C193" s="30" t="s">
        <v>349</v>
      </c>
      <c r="D193" s="29" t="s">
        <v>27</v>
      </c>
      <c r="E193" s="31" t="s">
        <v>350</v>
      </c>
      <c r="F193" s="32" t="s">
        <v>145</v>
      </c>
      <c r="G193" s="33">
        <v>33</v>
      </c>
      <c r="H193" s="34">
        <v>0</v>
      </c>
      <c r="I193" s="34">
        <f>ROUND(G193*H193,P4)</f>
        <v>0</v>
      </c>
      <c r="J193" s="29"/>
      <c r="O193" s="35">
        <f>I193*0.21</f>
        <v>0</v>
      </c>
      <c r="P193">
        <v>3</v>
      </c>
    </row>
    <row r="194">
      <c r="A194" s="29" t="s">
        <v>30</v>
      </c>
      <c r="B194" s="36"/>
      <c r="C194" s="37"/>
      <c r="D194" s="37"/>
      <c r="E194" s="31" t="s">
        <v>1279</v>
      </c>
      <c r="F194" s="37"/>
      <c r="G194" s="37"/>
      <c r="H194" s="37"/>
      <c r="I194" s="37"/>
      <c r="J194" s="38"/>
    </row>
    <row r="195" ht="43.2">
      <c r="A195" s="29" t="s">
        <v>32</v>
      </c>
      <c r="B195" s="36"/>
      <c r="C195" s="37"/>
      <c r="D195" s="37"/>
      <c r="E195" s="39" t="s">
        <v>1332</v>
      </c>
      <c r="F195" s="37"/>
      <c r="G195" s="37"/>
      <c r="H195" s="37"/>
      <c r="I195" s="37"/>
      <c r="J195" s="38"/>
    </row>
    <row r="196" ht="302.4">
      <c r="A196" s="29" t="s">
        <v>34</v>
      </c>
      <c r="B196" s="36"/>
      <c r="C196" s="37"/>
      <c r="D196" s="37"/>
      <c r="E196" s="31" t="s">
        <v>352</v>
      </c>
      <c r="F196" s="37"/>
      <c r="G196" s="37"/>
      <c r="H196" s="37"/>
      <c r="I196" s="37"/>
      <c r="J196" s="38"/>
    </row>
    <row r="197">
      <c r="A197" s="29" t="s">
        <v>25</v>
      </c>
      <c r="B197" s="29">
        <v>47</v>
      </c>
      <c r="C197" s="30" t="s">
        <v>353</v>
      </c>
      <c r="D197" s="29" t="s">
        <v>27</v>
      </c>
      <c r="E197" s="31" t="s">
        <v>354</v>
      </c>
      <c r="F197" s="32" t="s">
        <v>79</v>
      </c>
      <c r="G197" s="33">
        <v>1</v>
      </c>
      <c r="H197" s="34">
        <v>0</v>
      </c>
      <c r="I197" s="34">
        <f>ROUND(G197*H197,P4)</f>
        <v>0</v>
      </c>
      <c r="J197" s="29"/>
      <c r="O197" s="35">
        <f>I197*0.21</f>
        <v>0</v>
      </c>
      <c r="P197">
        <v>3</v>
      </c>
    </row>
    <row r="198" ht="43.2">
      <c r="A198" s="29" t="s">
        <v>30</v>
      </c>
      <c r="B198" s="36"/>
      <c r="C198" s="37"/>
      <c r="D198" s="37"/>
      <c r="E198" s="31" t="s">
        <v>1333</v>
      </c>
      <c r="F198" s="37"/>
      <c r="G198" s="37"/>
      <c r="H198" s="37"/>
      <c r="I198" s="37"/>
      <c r="J198" s="38"/>
    </row>
    <row r="199">
      <c r="A199" s="29" t="s">
        <v>32</v>
      </c>
      <c r="B199" s="36"/>
      <c r="C199" s="37"/>
      <c r="D199" s="37"/>
      <c r="E199" s="39" t="s">
        <v>33</v>
      </c>
      <c r="F199" s="37"/>
      <c r="G199" s="37"/>
      <c r="H199" s="37"/>
      <c r="I199" s="37"/>
      <c r="J199" s="38"/>
    </row>
    <row r="200" ht="115.2">
      <c r="A200" s="29" t="s">
        <v>34</v>
      </c>
      <c r="B200" s="36"/>
      <c r="C200" s="37"/>
      <c r="D200" s="37"/>
      <c r="E200" s="31" t="s">
        <v>357</v>
      </c>
      <c r="F200" s="37"/>
      <c r="G200" s="37"/>
      <c r="H200" s="37"/>
      <c r="I200" s="37"/>
      <c r="J200" s="38"/>
    </row>
    <row r="201">
      <c r="A201" s="29" t="s">
        <v>25</v>
      </c>
      <c r="B201" s="29">
        <v>48</v>
      </c>
      <c r="C201" s="30" t="s">
        <v>1334</v>
      </c>
      <c r="D201" s="29" t="s">
        <v>27</v>
      </c>
      <c r="E201" s="31" t="s">
        <v>1335</v>
      </c>
      <c r="F201" s="32" t="s">
        <v>79</v>
      </c>
      <c r="G201" s="33">
        <v>1</v>
      </c>
      <c r="H201" s="34">
        <v>0</v>
      </c>
      <c r="I201" s="34">
        <f>ROUND(G201*H201,P4)</f>
        <v>0</v>
      </c>
      <c r="J201" s="29"/>
      <c r="O201" s="35">
        <f>I201*0.21</f>
        <v>0</v>
      </c>
      <c r="P201">
        <v>3</v>
      </c>
    </row>
    <row r="202">
      <c r="A202" s="29" t="s">
        <v>30</v>
      </c>
      <c r="B202" s="36"/>
      <c r="C202" s="37"/>
      <c r="D202" s="37"/>
      <c r="E202" s="31" t="s">
        <v>1279</v>
      </c>
      <c r="F202" s="37"/>
      <c r="G202" s="37"/>
      <c r="H202" s="37"/>
      <c r="I202" s="37"/>
      <c r="J202" s="38"/>
    </row>
    <row r="203">
      <c r="A203" s="29" t="s">
        <v>32</v>
      </c>
      <c r="B203" s="36"/>
      <c r="C203" s="37"/>
      <c r="D203" s="37"/>
      <c r="E203" s="39" t="s">
        <v>1336</v>
      </c>
      <c r="F203" s="37"/>
      <c r="G203" s="37"/>
      <c r="H203" s="37"/>
      <c r="I203" s="37"/>
      <c r="J203" s="38"/>
    </row>
    <row r="204" ht="115.2">
      <c r="A204" s="29" t="s">
        <v>34</v>
      </c>
      <c r="B204" s="36"/>
      <c r="C204" s="37"/>
      <c r="D204" s="37"/>
      <c r="E204" s="31" t="s">
        <v>357</v>
      </c>
      <c r="F204" s="37"/>
      <c r="G204" s="37"/>
      <c r="H204" s="37"/>
      <c r="I204" s="37"/>
      <c r="J204" s="38"/>
    </row>
    <row r="205">
      <c r="A205" s="29" t="s">
        <v>25</v>
      </c>
      <c r="B205" s="29">
        <v>49</v>
      </c>
      <c r="C205" s="30" t="s">
        <v>358</v>
      </c>
      <c r="D205" s="29" t="s">
        <v>27</v>
      </c>
      <c r="E205" s="31" t="s">
        <v>359</v>
      </c>
      <c r="F205" s="32" t="s">
        <v>79</v>
      </c>
      <c r="G205" s="33">
        <v>3</v>
      </c>
      <c r="H205" s="34">
        <v>0</v>
      </c>
      <c r="I205" s="34">
        <f>ROUND(G205*H205,P4)</f>
        <v>0</v>
      </c>
      <c r="J205" s="29"/>
      <c r="O205" s="35">
        <f>I205*0.21</f>
        <v>0</v>
      </c>
      <c r="P205">
        <v>3</v>
      </c>
    </row>
    <row r="206">
      <c r="A206" s="29" t="s">
        <v>30</v>
      </c>
      <c r="B206" s="36"/>
      <c r="C206" s="37"/>
      <c r="D206" s="37"/>
      <c r="E206" s="31" t="s">
        <v>1279</v>
      </c>
      <c r="F206" s="37"/>
      <c r="G206" s="37"/>
      <c r="H206" s="37"/>
      <c r="I206" s="37"/>
      <c r="J206" s="38"/>
    </row>
    <row r="207">
      <c r="A207" s="29" t="s">
        <v>32</v>
      </c>
      <c r="B207" s="36"/>
      <c r="C207" s="37"/>
      <c r="D207" s="37"/>
      <c r="E207" s="39" t="s">
        <v>1072</v>
      </c>
      <c r="F207" s="37"/>
      <c r="G207" s="37"/>
      <c r="H207" s="37"/>
      <c r="I207" s="37"/>
      <c r="J207" s="38"/>
    </row>
    <row r="208" ht="57.6">
      <c r="A208" s="29" t="s">
        <v>34</v>
      </c>
      <c r="B208" s="36"/>
      <c r="C208" s="37"/>
      <c r="D208" s="37"/>
      <c r="E208" s="31" t="s">
        <v>362</v>
      </c>
      <c r="F208" s="37"/>
      <c r="G208" s="37"/>
      <c r="H208" s="37"/>
      <c r="I208" s="37"/>
      <c r="J208" s="38"/>
    </row>
    <row r="209">
      <c r="A209" s="29" t="s">
        <v>25</v>
      </c>
      <c r="B209" s="29">
        <v>50</v>
      </c>
      <c r="C209" s="30" t="s">
        <v>530</v>
      </c>
      <c r="D209" s="29" t="s">
        <v>27</v>
      </c>
      <c r="E209" s="31" t="s">
        <v>531</v>
      </c>
      <c r="F209" s="32" t="s">
        <v>79</v>
      </c>
      <c r="G209" s="33">
        <v>1</v>
      </c>
      <c r="H209" s="34">
        <v>0</v>
      </c>
      <c r="I209" s="34">
        <f>ROUND(G209*H209,P4)</f>
        <v>0</v>
      </c>
      <c r="J209" s="29"/>
      <c r="O209" s="35">
        <f>I209*0.21</f>
        <v>0</v>
      </c>
      <c r="P209">
        <v>3</v>
      </c>
    </row>
    <row r="210">
      <c r="A210" s="29" t="s">
        <v>30</v>
      </c>
      <c r="B210" s="36"/>
      <c r="C210" s="37"/>
      <c r="D210" s="37"/>
      <c r="E210" s="31" t="s">
        <v>1279</v>
      </c>
      <c r="F210" s="37"/>
      <c r="G210" s="37"/>
      <c r="H210" s="37"/>
      <c r="I210" s="37"/>
      <c r="J210" s="38"/>
    </row>
    <row r="211">
      <c r="A211" s="29" t="s">
        <v>32</v>
      </c>
      <c r="B211" s="36"/>
      <c r="C211" s="37"/>
      <c r="D211" s="37"/>
      <c r="E211" s="39" t="s">
        <v>1337</v>
      </c>
      <c r="F211" s="37"/>
      <c r="G211" s="37"/>
      <c r="H211" s="37"/>
      <c r="I211" s="37"/>
      <c r="J211" s="38"/>
    </row>
    <row r="212" ht="57.6">
      <c r="A212" s="29" t="s">
        <v>34</v>
      </c>
      <c r="B212" s="36"/>
      <c r="C212" s="37"/>
      <c r="D212" s="37"/>
      <c r="E212" s="31" t="s">
        <v>362</v>
      </c>
      <c r="F212" s="37"/>
      <c r="G212" s="37"/>
      <c r="H212" s="37"/>
      <c r="I212" s="37"/>
      <c r="J212" s="38"/>
    </row>
    <row r="213">
      <c r="A213" s="29" t="s">
        <v>25</v>
      </c>
      <c r="B213" s="29">
        <v>51</v>
      </c>
      <c r="C213" s="30" t="s">
        <v>363</v>
      </c>
      <c r="D213" s="29" t="s">
        <v>27</v>
      </c>
      <c r="E213" s="31" t="s">
        <v>364</v>
      </c>
      <c r="F213" s="32" t="s">
        <v>79</v>
      </c>
      <c r="G213" s="33">
        <v>3</v>
      </c>
      <c r="H213" s="34">
        <v>0</v>
      </c>
      <c r="I213" s="34">
        <f>ROUND(G213*H213,P4)</f>
        <v>0</v>
      </c>
      <c r="J213" s="29"/>
      <c r="O213" s="35">
        <f>I213*0.21</f>
        <v>0</v>
      </c>
      <c r="P213">
        <v>3</v>
      </c>
    </row>
    <row r="214">
      <c r="A214" s="29" t="s">
        <v>30</v>
      </c>
      <c r="B214" s="36"/>
      <c r="C214" s="37"/>
      <c r="D214" s="37"/>
      <c r="E214" s="31" t="s">
        <v>1279</v>
      </c>
      <c r="F214" s="37"/>
      <c r="G214" s="37"/>
      <c r="H214" s="37"/>
      <c r="I214" s="37"/>
      <c r="J214" s="38"/>
    </row>
    <row r="215" ht="28.8">
      <c r="A215" s="29" t="s">
        <v>32</v>
      </c>
      <c r="B215" s="36"/>
      <c r="C215" s="37"/>
      <c r="D215" s="37"/>
      <c r="E215" s="39" t="s">
        <v>1338</v>
      </c>
      <c r="F215" s="37"/>
      <c r="G215" s="37"/>
      <c r="H215" s="37"/>
      <c r="I215" s="37"/>
      <c r="J215" s="38"/>
    </row>
    <row r="216" ht="72">
      <c r="A216" s="29" t="s">
        <v>34</v>
      </c>
      <c r="B216" s="36"/>
      <c r="C216" s="37"/>
      <c r="D216" s="37"/>
      <c r="E216" s="31" t="s">
        <v>365</v>
      </c>
      <c r="F216" s="37"/>
      <c r="G216" s="37"/>
      <c r="H216" s="37"/>
      <c r="I216" s="37"/>
      <c r="J216" s="38"/>
    </row>
    <row r="217">
      <c r="A217" s="29" t="s">
        <v>25</v>
      </c>
      <c r="B217" s="29">
        <v>52</v>
      </c>
      <c r="C217" s="30" t="s">
        <v>535</v>
      </c>
      <c r="D217" s="29" t="s">
        <v>27</v>
      </c>
      <c r="E217" s="31" t="s">
        <v>536</v>
      </c>
      <c r="F217" s="32" t="s">
        <v>79</v>
      </c>
      <c r="G217" s="33">
        <v>1</v>
      </c>
      <c r="H217" s="34">
        <v>0</v>
      </c>
      <c r="I217" s="34">
        <f>ROUND(G217*H217,P4)</f>
        <v>0</v>
      </c>
      <c r="J217" s="29"/>
      <c r="O217" s="35">
        <f>I217*0.21</f>
        <v>0</v>
      </c>
      <c r="P217">
        <v>3</v>
      </c>
    </row>
    <row r="218">
      <c r="A218" s="29" t="s">
        <v>30</v>
      </c>
      <c r="B218" s="36"/>
      <c r="C218" s="37"/>
      <c r="D218" s="37"/>
      <c r="E218" s="31" t="s">
        <v>1279</v>
      </c>
      <c r="F218" s="37"/>
      <c r="G218" s="37"/>
      <c r="H218" s="37"/>
      <c r="I218" s="37"/>
      <c r="J218" s="38"/>
    </row>
    <row r="219" ht="28.8">
      <c r="A219" s="29" t="s">
        <v>32</v>
      </c>
      <c r="B219" s="36"/>
      <c r="C219" s="37"/>
      <c r="D219" s="37"/>
      <c r="E219" s="39" t="s">
        <v>1339</v>
      </c>
      <c r="F219" s="37"/>
      <c r="G219" s="37"/>
      <c r="H219" s="37"/>
      <c r="I219" s="37"/>
      <c r="J219" s="38"/>
    </row>
    <row r="220" ht="72">
      <c r="A220" s="29" t="s">
        <v>34</v>
      </c>
      <c r="B220" s="36"/>
      <c r="C220" s="37"/>
      <c r="D220" s="37"/>
      <c r="E220" s="31" t="s">
        <v>365</v>
      </c>
      <c r="F220" s="37"/>
      <c r="G220" s="37"/>
      <c r="H220" s="37"/>
      <c r="I220" s="37"/>
      <c r="J220" s="38"/>
    </row>
    <row r="221">
      <c r="A221" s="23" t="s">
        <v>22</v>
      </c>
      <c r="B221" s="24"/>
      <c r="C221" s="25" t="s">
        <v>370</v>
      </c>
      <c r="D221" s="26"/>
      <c r="E221" s="23" t="s">
        <v>371</v>
      </c>
      <c r="F221" s="26"/>
      <c r="G221" s="26"/>
      <c r="H221" s="26"/>
      <c r="I221" s="27">
        <f>SUMIFS(I222:I269,A222:A269,"P")</f>
        <v>0</v>
      </c>
      <c r="J221" s="28"/>
    </row>
    <row r="222" ht="28.8">
      <c r="A222" s="29" t="s">
        <v>25</v>
      </c>
      <c r="B222" s="29">
        <v>53</v>
      </c>
      <c r="C222" s="30" t="s">
        <v>382</v>
      </c>
      <c r="D222" s="29" t="s">
        <v>27</v>
      </c>
      <c r="E222" s="31" t="s">
        <v>383</v>
      </c>
      <c r="F222" s="32" t="s">
        <v>79</v>
      </c>
      <c r="G222" s="33">
        <v>8</v>
      </c>
      <c r="H222" s="34">
        <v>0</v>
      </c>
      <c r="I222" s="34">
        <f>ROUND(G222*H222,P4)</f>
        <v>0</v>
      </c>
      <c r="J222" s="29"/>
      <c r="O222" s="35">
        <f>I222*0.21</f>
        <v>0</v>
      </c>
      <c r="P222">
        <v>3</v>
      </c>
    </row>
    <row r="223">
      <c r="A223" s="29" t="s">
        <v>30</v>
      </c>
      <c r="B223" s="36"/>
      <c r="C223" s="37"/>
      <c r="D223" s="37"/>
      <c r="E223" s="31" t="s">
        <v>1279</v>
      </c>
      <c r="F223" s="37"/>
      <c r="G223" s="37"/>
      <c r="H223" s="37"/>
      <c r="I223" s="37"/>
      <c r="J223" s="38"/>
    </row>
    <row r="224" ht="144">
      <c r="A224" s="29" t="s">
        <v>32</v>
      </c>
      <c r="B224" s="36"/>
      <c r="C224" s="37"/>
      <c r="D224" s="37"/>
      <c r="E224" s="39" t="s">
        <v>1340</v>
      </c>
      <c r="F224" s="37"/>
      <c r="G224" s="37"/>
      <c r="H224" s="37"/>
      <c r="I224" s="37"/>
      <c r="J224" s="38"/>
    </row>
    <row r="225" ht="57.6">
      <c r="A225" s="29" t="s">
        <v>34</v>
      </c>
      <c r="B225" s="36"/>
      <c r="C225" s="37"/>
      <c r="D225" s="37"/>
      <c r="E225" s="31" t="s">
        <v>386</v>
      </c>
      <c r="F225" s="37"/>
      <c r="G225" s="37"/>
      <c r="H225" s="37"/>
      <c r="I225" s="37"/>
      <c r="J225" s="38"/>
    </row>
    <row r="226" ht="28.8">
      <c r="A226" s="29" t="s">
        <v>25</v>
      </c>
      <c r="B226" s="29">
        <v>54</v>
      </c>
      <c r="C226" s="30" t="s">
        <v>1341</v>
      </c>
      <c r="D226" s="29" t="s">
        <v>27</v>
      </c>
      <c r="E226" s="31" t="s">
        <v>1342</v>
      </c>
      <c r="F226" s="32" t="s">
        <v>79</v>
      </c>
      <c r="G226" s="33">
        <v>4</v>
      </c>
      <c r="H226" s="34">
        <v>0</v>
      </c>
      <c r="I226" s="34">
        <f>ROUND(G226*H226,P4)</f>
        <v>0</v>
      </c>
      <c r="J226" s="29"/>
      <c r="O226" s="35">
        <f>I226*0.21</f>
        <v>0</v>
      </c>
      <c r="P226">
        <v>3</v>
      </c>
    </row>
    <row r="227">
      <c r="A227" s="29" t="s">
        <v>30</v>
      </c>
      <c r="B227" s="36"/>
      <c r="C227" s="37"/>
      <c r="D227" s="37"/>
      <c r="E227" s="31" t="s">
        <v>1279</v>
      </c>
      <c r="F227" s="37"/>
      <c r="G227" s="37"/>
      <c r="H227" s="37"/>
      <c r="I227" s="37"/>
      <c r="J227" s="38"/>
    </row>
    <row r="228">
      <c r="A228" s="29" t="s">
        <v>32</v>
      </c>
      <c r="B228" s="36"/>
      <c r="C228" s="37"/>
      <c r="D228" s="37"/>
      <c r="E228" s="39" t="s">
        <v>1343</v>
      </c>
      <c r="F228" s="37"/>
      <c r="G228" s="37"/>
      <c r="H228" s="37"/>
      <c r="I228" s="37"/>
      <c r="J228" s="38"/>
    </row>
    <row r="229" ht="86.4">
      <c r="A229" s="29" t="s">
        <v>34</v>
      </c>
      <c r="B229" s="36"/>
      <c r="C229" s="37"/>
      <c r="D229" s="37"/>
      <c r="E229" s="31" t="s">
        <v>1344</v>
      </c>
      <c r="F229" s="37"/>
      <c r="G229" s="37"/>
      <c r="H229" s="37"/>
      <c r="I229" s="37"/>
      <c r="J229" s="38"/>
    </row>
    <row r="230">
      <c r="A230" s="29" t="s">
        <v>25</v>
      </c>
      <c r="B230" s="29">
        <v>55</v>
      </c>
      <c r="C230" s="30" t="s">
        <v>387</v>
      </c>
      <c r="D230" s="29" t="s">
        <v>27</v>
      </c>
      <c r="E230" s="31" t="s">
        <v>388</v>
      </c>
      <c r="F230" s="32" t="s">
        <v>79</v>
      </c>
      <c r="G230" s="33">
        <v>6</v>
      </c>
      <c r="H230" s="34">
        <v>0</v>
      </c>
      <c r="I230" s="34">
        <f>ROUND(G230*H230,P4)</f>
        <v>0</v>
      </c>
      <c r="J230" s="29"/>
      <c r="O230" s="35">
        <f>I230*0.21</f>
        <v>0</v>
      </c>
      <c r="P230">
        <v>3</v>
      </c>
    </row>
    <row r="231" ht="28.8">
      <c r="A231" s="29" t="s">
        <v>30</v>
      </c>
      <c r="B231" s="36"/>
      <c r="C231" s="37"/>
      <c r="D231" s="37"/>
      <c r="E231" s="31" t="s">
        <v>1345</v>
      </c>
      <c r="F231" s="37"/>
      <c r="G231" s="37"/>
      <c r="H231" s="37"/>
      <c r="I231" s="37"/>
      <c r="J231" s="38"/>
    </row>
    <row r="232">
      <c r="A232" s="29" t="s">
        <v>32</v>
      </c>
      <c r="B232" s="36"/>
      <c r="C232" s="37"/>
      <c r="D232" s="37"/>
      <c r="E232" s="39" t="s">
        <v>1346</v>
      </c>
      <c r="F232" s="37"/>
      <c r="G232" s="37"/>
      <c r="H232" s="37"/>
      <c r="I232" s="37"/>
      <c r="J232" s="38"/>
    </row>
    <row r="233" ht="72">
      <c r="A233" s="29" t="s">
        <v>34</v>
      </c>
      <c r="B233" s="36"/>
      <c r="C233" s="37"/>
      <c r="D233" s="37"/>
      <c r="E233" s="31" t="s">
        <v>391</v>
      </c>
      <c r="F233" s="37"/>
      <c r="G233" s="37"/>
      <c r="H233" s="37"/>
      <c r="I233" s="37"/>
      <c r="J233" s="38"/>
    </row>
    <row r="234">
      <c r="A234" s="29" t="s">
        <v>25</v>
      </c>
      <c r="B234" s="29">
        <v>56</v>
      </c>
      <c r="C234" s="30" t="s">
        <v>392</v>
      </c>
      <c r="D234" s="29" t="s">
        <v>27</v>
      </c>
      <c r="E234" s="31" t="s">
        <v>393</v>
      </c>
      <c r="F234" s="32" t="s">
        <v>79</v>
      </c>
      <c r="G234" s="33">
        <v>4</v>
      </c>
      <c r="H234" s="34">
        <v>0</v>
      </c>
      <c r="I234" s="34">
        <f>ROUND(G234*H234,P4)</f>
        <v>0</v>
      </c>
      <c r="J234" s="29"/>
      <c r="O234" s="35">
        <f>I234*0.21</f>
        <v>0</v>
      </c>
      <c r="P234">
        <v>3</v>
      </c>
    </row>
    <row r="235" ht="28.8">
      <c r="A235" s="29" t="s">
        <v>30</v>
      </c>
      <c r="B235" s="36"/>
      <c r="C235" s="37"/>
      <c r="D235" s="37"/>
      <c r="E235" s="31" t="s">
        <v>1347</v>
      </c>
      <c r="F235" s="37"/>
      <c r="G235" s="37"/>
      <c r="H235" s="37"/>
      <c r="I235" s="37"/>
      <c r="J235" s="38"/>
    </row>
    <row r="236">
      <c r="A236" s="29" t="s">
        <v>32</v>
      </c>
      <c r="B236" s="36"/>
      <c r="C236" s="37"/>
      <c r="D236" s="37"/>
      <c r="E236" s="39" t="s">
        <v>1348</v>
      </c>
      <c r="F236" s="37"/>
      <c r="G236" s="37"/>
      <c r="H236" s="37"/>
      <c r="I236" s="37"/>
      <c r="J236" s="38"/>
    </row>
    <row r="237" ht="72">
      <c r="A237" s="29" t="s">
        <v>34</v>
      </c>
      <c r="B237" s="36"/>
      <c r="C237" s="37"/>
      <c r="D237" s="37"/>
      <c r="E237" s="31" t="s">
        <v>391</v>
      </c>
      <c r="F237" s="37"/>
      <c r="G237" s="37"/>
      <c r="H237" s="37"/>
      <c r="I237" s="37"/>
      <c r="J237" s="38"/>
    </row>
    <row r="238" ht="28.8">
      <c r="A238" s="29" t="s">
        <v>25</v>
      </c>
      <c r="B238" s="29">
        <v>57</v>
      </c>
      <c r="C238" s="30" t="s">
        <v>396</v>
      </c>
      <c r="D238" s="29" t="s">
        <v>27</v>
      </c>
      <c r="E238" s="31" t="s">
        <v>397</v>
      </c>
      <c r="F238" s="32" t="s">
        <v>79</v>
      </c>
      <c r="G238" s="33">
        <v>6</v>
      </c>
      <c r="H238" s="34">
        <v>0</v>
      </c>
      <c r="I238" s="34">
        <f>ROUND(G238*H238,P4)</f>
        <v>0</v>
      </c>
      <c r="J238" s="29"/>
      <c r="O238" s="35">
        <f>I238*0.21</f>
        <v>0</v>
      </c>
      <c r="P238">
        <v>3</v>
      </c>
    </row>
    <row r="239">
      <c r="A239" s="29" t="s">
        <v>30</v>
      </c>
      <c r="B239" s="36"/>
      <c r="C239" s="37"/>
      <c r="D239" s="37"/>
      <c r="E239" s="31" t="s">
        <v>1279</v>
      </c>
      <c r="F239" s="37"/>
      <c r="G239" s="37"/>
      <c r="H239" s="37"/>
      <c r="I239" s="37"/>
      <c r="J239" s="38"/>
    </row>
    <row r="240">
      <c r="A240" s="29" t="s">
        <v>32</v>
      </c>
      <c r="B240" s="36"/>
      <c r="C240" s="37"/>
      <c r="D240" s="37"/>
      <c r="E240" s="39" t="s">
        <v>1349</v>
      </c>
      <c r="F240" s="37"/>
      <c r="G240" s="37"/>
      <c r="H240" s="37"/>
      <c r="I240" s="37"/>
      <c r="J240" s="38"/>
    </row>
    <row r="241" ht="86.4">
      <c r="A241" s="29" t="s">
        <v>34</v>
      </c>
      <c r="B241" s="36"/>
      <c r="C241" s="37"/>
      <c r="D241" s="37"/>
      <c r="E241" s="31" t="s">
        <v>399</v>
      </c>
      <c r="F241" s="37"/>
      <c r="G241" s="37"/>
      <c r="H241" s="37"/>
      <c r="I241" s="37"/>
      <c r="J241" s="38"/>
    </row>
    <row r="242" ht="28.8">
      <c r="A242" s="29" t="s">
        <v>25</v>
      </c>
      <c r="B242" s="29">
        <v>58</v>
      </c>
      <c r="C242" s="30" t="s">
        <v>400</v>
      </c>
      <c r="D242" s="29" t="s">
        <v>27</v>
      </c>
      <c r="E242" s="31" t="s">
        <v>401</v>
      </c>
      <c r="F242" s="32" t="s">
        <v>109</v>
      </c>
      <c r="G242" s="33">
        <v>76.058000000000007</v>
      </c>
      <c r="H242" s="34">
        <v>0</v>
      </c>
      <c r="I242" s="34">
        <f>ROUND(G242*H242,P4)</f>
        <v>0</v>
      </c>
      <c r="J242" s="29"/>
      <c r="O242" s="35">
        <f>I242*0.21</f>
        <v>0</v>
      </c>
      <c r="P242">
        <v>3</v>
      </c>
    </row>
    <row r="243">
      <c r="A243" s="29" t="s">
        <v>30</v>
      </c>
      <c r="B243" s="36"/>
      <c r="C243" s="37"/>
      <c r="D243" s="37"/>
      <c r="E243" s="31" t="s">
        <v>1279</v>
      </c>
      <c r="F243" s="37"/>
      <c r="G243" s="37"/>
      <c r="H243" s="37"/>
      <c r="I243" s="37"/>
      <c r="J243" s="38"/>
    </row>
    <row r="244" ht="100.8">
      <c r="A244" s="29" t="s">
        <v>32</v>
      </c>
      <c r="B244" s="36"/>
      <c r="C244" s="37"/>
      <c r="D244" s="37"/>
      <c r="E244" s="39" t="s">
        <v>1350</v>
      </c>
      <c r="F244" s="37"/>
      <c r="G244" s="37"/>
      <c r="H244" s="37"/>
      <c r="I244" s="37"/>
      <c r="J244" s="38"/>
    </row>
    <row r="245" ht="100.8">
      <c r="A245" s="29" t="s">
        <v>34</v>
      </c>
      <c r="B245" s="36"/>
      <c r="C245" s="37"/>
      <c r="D245" s="37"/>
      <c r="E245" s="31" t="s">
        <v>404</v>
      </c>
      <c r="F245" s="37"/>
      <c r="G245" s="37"/>
      <c r="H245" s="37"/>
      <c r="I245" s="37"/>
      <c r="J245" s="38"/>
    </row>
    <row r="246" ht="28.8">
      <c r="A246" s="29" t="s">
        <v>25</v>
      </c>
      <c r="B246" s="29">
        <v>59</v>
      </c>
      <c r="C246" s="30" t="s">
        <v>405</v>
      </c>
      <c r="D246" s="29" t="s">
        <v>27</v>
      </c>
      <c r="E246" s="31" t="s">
        <v>406</v>
      </c>
      <c r="F246" s="32" t="s">
        <v>109</v>
      </c>
      <c r="G246" s="33">
        <v>76.058000000000007</v>
      </c>
      <c r="H246" s="34">
        <v>0</v>
      </c>
      <c r="I246" s="34">
        <f>ROUND(G246*H246,P4)</f>
        <v>0</v>
      </c>
      <c r="J246" s="29"/>
      <c r="O246" s="35">
        <f>I246*0.21</f>
        <v>0</v>
      </c>
      <c r="P246">
        <v>3</v>
      </c>
    </row>
    <row r="247">
      <c r="A247" s="29" t="s">
        <v>30</v>
      </c>
      <c r="B247" s="36"/>
      <c r="C247" s="37"/>
      <c r="D247" s="37"/>
      <c r="E247" s="31" t="s">
        <v>1279</v>
      </c>
      <c r="F247" s="37"/>
      <c r="G247" s="37"/>
      <c r="H247" s="37"/>
      <c r="I247" s="37"/>
      <c r="J247" s="38"/>
    </row>
    <row r="248" ht="100.8">
      <c r="A248" s="29" t="s">
        <v>32</v>
      </c>
      <c r="B248" s="36"/>
      <c r="C248" s="37"/>
      <c r="D248" s="37"/>
      <c r="E248" s="39" t="s">
        <v>1350</v>
      </c>
      <c r="F248" s="37"/>
      <c r="G248" s="37"/>
      <c r="H248" s="37"/>
      <c r="I248" s="37"/>
      <c r="J248" s="38"/>
    </row>
    <row r="249" ht="100.8">
      <c r="A249" s="29" t="s">
        <v>34</v>
      </c>
      <c r="B249" s="36"/>
      <c r="C249" s="37"/>
      <c r="D249" s="37"/>
      <c r="E249" s="31" t="s">
        <v>404</v>
      </c>
      <c r="F249" s="37"/>
      <c r="G249" s="37"/>
      <c r="H249" s="37"/>
      <c r="I249" s="37"/>
      <c r="J249" s="38"/>
    </row>
    <row r="250" ht="28.8">
      <c r="A250" s="29" t="s">
        <v>25</v>
      </c>
      <c r="B250" s="29">
        <v>60</v>
      </c>
      <c r="C250" s="30" t="s">
        <v>408</v>
      </c>
      <c r="D250" s="29" t="s">
        <v>27</v>
      </c>
      <c r="E250" s="31" t="s">
        <v>409</v>
      </c>
      <c r="F250" s="32" t="s">
        <v>109</v>
      </c>
      <c r="G250" s="33">
        <v>35.125</v>
      </c>
      <c r="H250" s="34">
        <v>0</v>
      </c>
      <c r="I250" s="34">
        <f>ROUND(G250*H250,P4)</f>
        <v>0</v>
      </c>
      <c r="J250" s="29"/>
      <c r="O250" s="35">
        <f>I250*0.21</f>
        <v>0</v>
      </c>
      <c r="P250">
        <v>3</v>
      </c>
    </row>
    <row r="251" ht="28.8">
      <c r="A251" s="29" t="s">
        <v>30</v>
      </c>
      <c r="B251" s="36"/>
      <c r="C251" s="37"/>
      <c r="D251" s="37"/>
      <c r="E251" s="31" t="s">
        <v>1351</v>
      </c>
      <c r="F251" s="37"/>
      <c r="G251" s="37"/>
      <c r="H251" s="37"/>
      <c r="I251" s="37"/>
      <c r="J251" s="38"/>
    </row>
    <row r="252">
      <c r="A252" s="29" t="s">
        <v>32</v>
      </c>
      <c r="B252" s="36"/>
      <c r="C252" s="37"/>
      <c r="D252" s="37"/>
      <c r="E252" s="39" t="s">
        <v>1352</v>
      </c>
      <c r="F252" s="37"/>
      <c r="G252" s="37"/>
      <c r="H252" s="37"/>
      <c r="I252" s="37"/>
      <c r="J252" s="38"/>
    </row>
    <row r="253" ht="72">
      <c r="A253" s="29" t="s">
        <v>34</v>
      </c>
      <c r="B253" s="36"/>
      <c r="C253" s="37"/>
      <c r="D253" s="37"/>
      <c r="E253" s="31" t="s">
        <v>412</v>
      </c>
      <c r="F253" s="37"/>
      <c r="G253" s="37"/>
      <c r="H253" s="37"/>
      <c r="I253" s="37"/>
      <c r="J253" s="38"/>
    </row>
    <row r="254">
      <c r="A254" s="29" t="s">
        <v>25</v>
      </c>
      <c r="B254" s="29">
        <v>61</v>
      </c>
      <c r="C254" s="30" t="s">
        <v>418</v>
      </c>
      <c r="D254" s="29" t="s">
        <v>27</v>
      </c>
      <c r="E254" s="31" t="s">
        <v>419</v>
      </c>
      <c r="F254" s="32" t="s">
        <v>145</v>
      </c>
      <c r="G254" s="33">
        <v>80.5</v>
      </c>
      <c r="H254" s="34">
        <v>0</v>
      </c>
      <c r="I254" s="34">
        <f>ROUND(G254*H254,P4)</f>
        <v>0</v>
      </c>
      <c r="J254" s="29"/>
      <c r="O254" s="35">
        <f>I254*0.21</f>
        <v>0</v>
      </c>
      <c r="P254">
        <v>3</v>
      </c>
    </row>
    <row r="255" ht="43.2">
      <c r="A255" s="29" t="s">
        <v>30</v>
      </c>
      <c r="B255" s="36"/>
      <c r="C255" s="37"/>
      <c r="D255" s="37"/>
      <c r="E255" s="31" t="s">
        <v>1353</v>
      </c>
      <c r="F255" s="37"/>
      <c r="G255" s="37"/>
      <c r="H255" s="37"/>
      <c r="I255" s="37"/>
      <c r="J255" s="38"/>
    </row>
    <row r="256" ht="28.8">
      <c r="A256" s="29" t="s">
        <v>32</v>
      </c>
      <c r="B256" s="36"/>
      <c r="C256" s="37"/>
      <c r="D256" s="37"/>
      <c r="E256" s="39" t="s">
        <v>1354</v>
      </c>
      <c r="F256" s="37"/>
      <c r="G256" s="37"/>
      <c r="H256" s="37"/>
      <c r="I256" s="37"/>
      <c r="J256" s="38"/>
    </row>
    <row r="257" ht="86.4">
      <c r="A257" s="29" t="s">
        <v>34</v>
      </c>
      <c r="B257" s="36"/>
      <c r="C257" s="37"/>
      <c r="D257" s="37"/>
      <c r="E257" s="31" t="s">
        <v>422</v>
      </c>
      <c r="F257" s="37"/>
      <c r="G257" s="37"/>
      <c r="H257" s="37"/>
      <c r="I257" s="37"/>
      <c r="J257" s="38"/>
    </row>
    <row r="258">
      <c r="A258" s="29" t="s">
        <v>25</v>
      </c>
      <c r="B258" s="29">
        <v>62</v>
      </c>
      <c r="C258" s="30" t="s">
        <v>427</v>
      </c>
      <c r="D258" s="29" t="s">
        <v>27</v>
      </c>
      <c r="E258" s="31" t="s">
        <v>428</v>
      </c>
      <c r="F258" s="32" t="s">
        <v>145</v>
      </c>
      <c r="G258" s="33">
        <v>7.2000000000000002</v>
      </c>
      <c r="H258" s="34">
        <v>0</v>
      </c>
      <c r="I258" s="34">
        <f>ROUND(G258*H258,P4)</f>
        <v>0</v>
      </c>
      <c r="J258" s="29"/>
      <c r="O258" s="35">
        <f>I258*0.21</f>
        <v>0</v>
      </c>
      <c r="P258">
        <v>3</v>
      </c>
    </row>
    <row r="259" ht="43.2">
      <c r="A259" s="29" t="s">
        <v>30</v>
      </c>
      <c r="B259" s="36"/>
      <c r="C259" s="37"/>
      <c r="D259" s="37"/>
      <c r="E259" s="31" t="s">
        <v>1355</v>
      </c>
      <c r="F259" s="37"/>
      <c r="G259" s="37"/>
      <c r="H259" s="37"/>
      <c r="I259" s="37"/>
      <c r="J259" s="38"/>
    </row>
    <row r="260" ht="100.8">
      <c r="A260" s="29" t="s">
        <v>32</v>
      </c>
      <c r="B260" s="36"/>
      <c r="C260" s="37"/>
      <c r="D260" s="37"/>
      <c r="E260" s="39" t="s">
        <v>1356</v>
      </c>
      <c r="F260" s="37"/>
      <c r="G260" s="37"/>
      <c r="H260" s="37"/>
      <c r="I260" s="37"/>
      <c r="J260" s="38"/>
    </row>
    <row r="261" ht="86.4">
      <c r="A261" s="29" t="s">
        <v>34</v>
      </c>
      <c r="B261" s="36"/>
      <c r="C261" s="37"/>
      <c r="D261" s="37"/>
      <c r="E261" s="31" t="s">
        <v>422</v>
      </c>
      <c r="F261" s="37"/>
      <c r="G261" s="37"/>
      <c r="H261" s="37"/>
      <c r="I261" s="37"/>
      <c r="J261" s="38"/>
    </row>
    <row r="262">
      <c r="A262" s="29" t="s">
        <v>25</v>
      </c>
      <c r="B262" s="29">
        <v>63</v>
      </c>
      <c r="C262" s="30" t="s">
        <v>431</v>
      </c>
      <c r="D262" s="29" t="s">
        <v>27</v>
      </c>
      <c r="E262" s="31" t="s">
        <v>432</v>
      </c>
      <c r="F262" s="32" t="s">
        <v>145</v>
      </c>
      <c r="G262" s="33">
        <v>47</v>
      </c>
      <c r="H262" s="34">
        <v>0</v>
      </c>
      <c r="I262" s="34">
        <f>ROUND(G262*H262,P4)</f>
        <v>0</v>
      </c>
      <c r="J262" s="29"/>
      <c r="O262" s="35">
        <f>I262*0.21</f>
        <v>0</v>
      </c>
      <c r="P262">
        <v>3</v>
      </c>
    </row>
    <row r="263">
      <c r="A263" s="29" t="s">
        <v>30</v>
      </c>
      <c r="B263" s="36"/>
      <c r="C263" s="37"/>
      <c r="D263" s="37"/>
      <c r="E263" s="43" t="s">
        <v>27</v>
      </c>
      <c r="F263" s="37"/>
      <c r="G263" s="37"/>
      <c r="H263" s="37"/>
      <c r="I263" s="37"/>
      <c r="J263" s="38"/>
    </row>
    <row r="264" ht="43.2">
      <c r="A264" s="29" t="s">
        <v>32</v>
      </c>
      <c r="B264" s="36"/>
      <c r="C264" s="37"/>
      <c r="D264" s="37"/>
      <c r="E264" s="39" t="s">
        <v>1357</v>
      </c>
      <c r="F264" s="37"/>
      <c r="G264" s="37"/>
      <c r="H264" s="37"/>
      <c r="I264" s="37"/>
      <c r="J264" s="38"/>
    </row>
    <row r="265" ht="72">
      <c r="A265" s="29" t="s">
        <v>34</v>
      </c>
      <c r="B265" s="36"/>
      <c r="C265" s="37"/>
      <c r="D265" s="37"/>
      <c r="E265" s="31" t="s">
        <v>434</v>
      </c>
      <c r="F265" s="37"/>
      <c r="G265" s="37"/>
      <c r="H265" s="37"/>
      <c r="I265" s="37"/>
      <c r="J265" s="38"/>
    </row>
    <row r="266">
      <c r="A266" s="29" t="s">
        <v>25</v>
      </c>
      <c r="B266" s="29">
        <v>64</v>
      </c>
      <c r="C266" s="30" t="s">
        <v>435</v>
      </c>
      <c r="D266" s="29" t="s">
        <v>27</v>
      </c>
      <c r="E266" s="31" t="s">
        <v>436</v>
      </c>
      <c r="F266" s="32" t="s">
        <v>126</v>
      </c>
      <c r="G266" s="33">
        <v>0.094</v>
      </c>
      <c r="H266" s="34">
        <v>0</v>
      </c>
      <c r="I266" s="34">
        <f>ROUND(G266*H266,P4)</f>
        <v>0</v>
      </c>
      <c r="J266" s="29"/>
      <c r="O266" s="35">
        <f>I266*0.21</f>
        <v>0</v>
      </c>
      <c r="P266">
        <v>3</v>
      </c>
    </row>
    <row r="267" ht="28.8">
      <c r="A267" s="29" t="s">
        <v>30</v>
      </c>
      <c r="B267" s="36"/>
      <c r="C267" s="37"/>
      <c r="D267" s="37"/>
      <c r="E267" s="31" t="s">
        <v>1358</v>
      </c>
      <c r="F267" s="37"/>
      <c r="G267" s="37"/>
      <c r="H267" s="37"/>
      <c r="I267" s="37"/>
      <c r="J267" s="38"/>
    </row>
    <row r="268">
      <c r="A268" s="29" t="s">
        <v>32</v>
      </c>
      <c r="B268" s="36"/>
      <c r="C268" s="37"/>
      <c r="D268" s="37"/>
      <c r="E268" s="39" t="s">
        <v>1359</v>
      </c>
      <c r="F268" s="37"/>
      <c r="G268" s="37"/>
      <c r="H268" s="37"/>
      <c r="I268" s="37"/>
      <c r="J268" s="38"/>
    </row>
    <row r="269" ht="86.4">
      <c r="A269" s="29" t="s">
        <v>34</v>
      </c>
      <c r="B269" s="40"/>
      <c r="C269" s="41"/>
      <c r="D269" s="41"/>
      <c r="E269" s="31" t="s">
        <v>439</v>
      </c>
      <c r="F269" s="41"/>
      <c r="G269" s="41"/>
      <c r="H269" s="41"/>
      <c r="I269" s="41"/>
      <c r="J26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1360</v>
      </c>
      <c r="I3" s="16">
        <f>SUMIFS(I8:I182,A8:A182,"SD")</f>
        <v>0</v>
      </c>
      <c r="J3" s="9"/>
      <c r="O3">
        <v>0</v>
      </c>
      <c r="P3">
        <v>2</v>
      </c>
    </row>
    <row r="4" ht="27.6">
      <c r="A4" s="10" t="s">
        <v>8</v>
      </c>
      <c r="B4" s="11" t="s">
        <v>9</v>
      </c>
      <c r="C4" s="12" t="s">
        <v>1360</v>
      </c>
      <c r="D4" s="13"/>
      <c r="E4" s="14" t="s">
        <v>1361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447</v>
      </c>
      <c r="D9" s="29" t="s">
        <v>27</v>
      </c>
      <c r="E9" s="31" t="s">
        <v>448</v>
      </c>
      <c r="F9" s="32" t="s">
        <v>126</v>
      </c>
      <c r="G9" s="33">
        <v>28.123000000000001</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1362</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339.916</v>
      </c>
      <c r="H13" s="34">
        <v>0</v>
      </c>
      <c r="I13" s="34">
        <f>ROUND(G13*H13,P4)</f>
        <v>0</v>
      </c>
      <c r="J13" s="29"/>
      <c r="O13" s="35">
        <f>I13*0.21</f>
        <v>0</v>
      </c>
      <c r="P13">
        <v>3</v>
      </c>
    </row>
    <row r="14" ht="72">
      <c r="A14" s="29" t="s">
        <v>30</v>
      </c>
      <c r="B14" s="36"/>
      <c r="C14" s="37"/>
      <c r="D14" s="37"/>
      <c r="E14" s="31" t="s">
        <v>455</v>
      </c>
      <c r="F14" s="37"/>
      <c r="G14" s="37"/>
      <c r="H14" s="37"/>
      <c r="I14" s="37"/>
      <c r="J14" s="38"/>
    </row>
    <row r="15" ht="100.8">
      <c r="A15" s="29" t="s">
        <v>32</v>
      </c>
      <c r="B15" s="36"/>
      <c r="C15" s="37"/>
      <c r="D15" s="37"/>
      <c r="E15" s="39" t="s">
        <v>1363</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141.15299999999999</v>
      </c>
      <c r="H17" s="34">
        <v>0</v>
      </c>
      <c r="I17" s="34">
        <f>ROUND(G17*H17,P4)</f>
        <v>0</v>
      </c>
      <c r="J17" s="29"/>
      <c r="O17" s="35">
        <f>I17*0.21</f>
        <v>0</v>
      </c>
      <c r="P17">
        <v>3</v>
      </c>
    </row>
    <row r="18" ht="72">
      <c r="A18" s="29" t="s">
        <v>30</v>
      </c>
      <c r="B18" s="36"/>
      <c r="C18" s="37"/>
      <c r="D18" s="37"/>
      <c r="E18" s="31" t="s">
        <v>466</v>
      </c>
      <c r="F18" s="37"/>
      <c r="G18" s="37"/>
      <c r="H18" s="37"/>
      <c r="I18" s="37"/>
      <c r="J18" s="38"/>
    </row>
    <row r="19">
      <c r="A19" s="29" t="s">
        <v>32</v>
      </c>
      <c r="B19" s="36"/>
      <c r="C19" s="37"/>
      <c r="D19" s="37"/>
      <c r="E19" s="39" t="s">
        <v>1364</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101.979</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1365</v>
      </c>
      <c r="F23" s="37"/>
      <c r="G23" s="37"/>
      <c r="H23" s="37"/>
      <c r="I23" s="37"/>
      <c r="J23" s="38"/>
    </row>
    <row r="24" ht="158.4">
      <c r="A24" s="29" t="s">
        <v>34</v>
      </c>
      <c r="B24" s="36"/>
      <c r="C24" s="37"/>
      <c r="D24" s="37"/>
      <c r="E24" s="31" t="s">
        <v>457</v>
      </c>
      <c r="F24" s="37"/>
      <c r="G24" s="37"/>
      <c r="H24" s="37"/>
      <c r="I24" s="37"/>
      <c r="J24" s="38"/>
    </row>
    <row r="25">
      <c r="A25" s="23" t="s">
        <v>22</v>
      </c>
      <c r="B25" s="24"/>
      <c r="C25" s="25" t="s">
        <v>105</v>
      </c>
      <c r="D25" s="26"/>
      <c r="E25" s="23" t="s">
        <v>106</v>
      </c>
      <c r="F25" s="26"/>
      <c r="G25" s="26"/>
      <c r="H25" s="26"/>
      <c r="I25" s="27">
        <f>SUMIFS(I26:I93,A26:A93,"P")</f>
        <v>0</v>
      </c>
      <c r="J25" s="28"/>
    </row>
    <row r="26" ht="28.8">
      <c r="A26" s="29" t="s">
        <v>25</v>
      </c>
      <c r="B26" s="29">
        <v>5</v>
      </c>
      <c r="C26" s="30" t="s">
        <v>130</v>
      </c>
      <c r="D26" s="29" t="s">
        <v>27</v>
      </c>
      <c r="E26" s="31" t="s">
        <v>131</v>
      </c>
      <c r="F26" s="32" t="s">
        <v>126</v>
      </c>
      <c r="G26" s="33">
        <v>53.673000000000002</v>
      </c>
      <c r="H26" s="34">
        <v>0</v>
      </c>
      <c r="I26" s="34">
        <f>ROUND(G26*H26,P4)</f>
        <v>0</v>
      </c>
      <c r="J26" s="29"/>
      <c r="O26" s="35">
        <f>I26*0.21</f>
        <v>0</v>
      </c>
      <c r="P26">
        <v>3</v>
      </c>
    </row>
    <row r="27" ht="86.4">
      <c r="A27" s="29" t="s">
        <v>30</v>
      </c>
      <c r="B27" s="36"/>
      <c r="C27" s="37"/>
      <c r="D27" s="37"/>
      <c r="E27" s="31" t="s">
        <v>1259</v>
      </c>
      <c r="F27" s="37"/>
      <c r="G27" s="37"/>
      <c r="H27" s="37"/>
      <c r="I27" s="37"/>
      <c r="J27" s="38"/>
    </row>
    <row r="28">
      <c r="A28" s="29" t="s">
        <v>32</v>
      </c>
      <c r="B28" s="36"/>
      <c r="C28" s="37"/>
      <c r="D28" s="37"/>
      <c r="E28" s="39" t="s">
        <v>1366</v>
      </c>
      <c r="F28" s="37"/>
      <c r="G28" s="37"/>
      <c r="H28" s="37"/>
      <c r="I28" s="37"/>
      <c r="J28" s="38"/>
    </row>
    <row r="29" ht="115.2">
      <c r="A29" s="29" t="s">
        <v>34</v>
      </c>
      <c r="B29" s="36"/>
      <c r="C29" s="37"/>
      <c r="D29" s="37"/>
      <c r="E29" s="31" t="s">
        <v>134</v>
      </c>
      <c r="F29" s="37"/>
      <c r="G29" s="37"/>
      <c r="H29" s="37"/>
      <c r="I29" s="37"/>
      <c r="J29" s="38"/>
    </row>
    <row r="30">
      <c r="A30" s="29" t="s">
        <v>25</v>
      </c>
      <c r="B30" s="29">
        <v>6</v>
      </c>
      <c r="C30" s="30" t="s">
        <v>488</v>
      </c>
      <c r="D30" s="29" t="s">
        <v>27</v>
      </c>
      <c r="E30" s="31" t="s">
        <v>489</v>
      </c>
      <c r="F30" s="32" t="s">
        <v>126</v>
      </c>
      <c r="G30" s="33">
        <v>120.075</v>
      </c>
      <c r="H30" s="34">
        <v>0</v>
      </c>
      <c r="I30" s="34">
        <f>ROUND(G30*H30,P4)</f>
        <v>0</v>
      </c>
      <c r="J30" s="29"/>
      <c r="O30" s="35">
        <f>I30*0.21</f>
        <v>0</v>
      </c>
      <c r="P30">
        <v>3</v>
      </c>
    </row>
    <row r="31" ht="72">
      <c r="A31" s="29" t="s">
        <v>30</v>
      </c>
      <c r="B31" s="36"/>
      <c r="C31" s="37"/>
      <c r="D31" s="37"/>
      <c r="E31" s="31" t="s">
        <v>1367</v>
      </c>
      <c r="F31" s="37"/>
      <c r="G31" s="37"/>
      <c r="H31" s="37"/>
      <c r="I31" s="37"/>
      <c r="J31" s="38"/>
    </row>
    <row r="32" ht="28.8">
      <c r="A32" s="29" t="s">
        <v>32</v>
      </c>
      <c r="B32" s="36"/>
      <c r="C32" s="37"/>
      <c r="D32" s="37"/>
      <c r="E32" s="39" t="s">
        <v>1368</v>
      </c>
      <c r="F32" s="37"/>
      <c r="G32" s="37"/>
      <c r="H32" s="37"/>
      <c r="I32" s="37"/>
      <c r="J32" s="38"/>
    </row>
    <row r="33" ht="115.2">
      <c r="A33" s="29" t="s">
        <v>34</v>
      </c>
      <c r="B33" s="36"/>
      <c r="C33" s="37"/>
      <c r="D33" s="37"/>
      <c r="E33" s="31" t="s">
        <v>134</v>
      </c>
      <c r="F33" s="37"/>
      <c r="G33" s="37"/>
      <c r="H33" s="37"/>
      <c r="I33" s="37"/>
      <c r="J33" s="38"/>
    </row>
    <row r="34">
      <c r="A34" s="29" t="s">
        <v>25</v>
      </c>
      <c r="B34" s="29">
        <v>7</v>
      </c>
      <c r="C34" s="30" t="s">
        <v>1265</v>
      </c>
      <c r="D34" s="29" t="s">
        <v>27</v>
      </c>
      <c r="E34" s="31" t="s">
        <v>1266</v>
      </c>
      <c r="F34" s="32" t="s">
        <v>126</v>
      </c>
      <c r="G34" s="33">
        <v>61.371000000000002</v>
      </c>
      <c r="H34" s="34">
        <v>0</v>
      </c>
      <c r="I34" s="34">
        <f>ROUND(G34*H34,P4)</f>
        <v>0</v>
      </c>
      <c r="J34" s="29"/>
      <c r="O34" s="35">
        <f>I34*0.21</f>
        <v>0</v>
      </c>
      <c r="P34">
        <v>3</v>
      </c>
    </row>
    <row r="35" ht="28.8">
      <c r="A35" s="29" t="s">
        <v>30</v>
      </c>
      <c r="B35" s="36"/>
      <c r="C35" s="37"/>
      <c r="D35" s="37"/>
      <c r="E35" s="31" t="s">
        <v>1267</v>
      </c>
      <c r="F35" s="37"/>
      <c r="G35" s="37"/>
      <c r="H35" s="37"/>
      <c r="I35" s="37"/>
      <c r="J35" s="38"/>
    </row>
    <row r="36" ht="28.8">
      <c r="A36" s="29" t="s">
        <v>32</v>
      </c>
      <c r="B36" s="36"/>
      <c r="C36" s="37"/>
      <c r="D36" s="37"/>
      <c r="E36" s="39" t="s">
        <v>1369</v>
      </c>
      <c r="F36" s="37"/>
      <c r="G36" s="37"/>
      <c r="H36" s="37"/>
      <c r="I36" s="37"/>
      <c r="J36" s="38"/>
    </row>
    <row r="37" ht="115.2">
      <c r="A37" s="29" t="s">
        <v>34</v>
      </c>
      <c r="B37" s="36"/>
      <c r="C37" s="37"/>
      <c r="D37" s="37"/>
      <c r="E37" s="31" t="s">
        <v>134</v>
      </c>
      <c r="F37" s="37"/>
      <c r="G37" s="37"/>
      <c r="H37" s="37"/>
      <c r="I37" s="37"/>
      <c r="J37" s="38"/>
    </row>
    <row r="38">
      <c r="A38" s="29" t="s">
        <v>25</v>
      </c>
      <c r="B38" s="29">
        <v>8</v>
      </c>
      <c r="C38" s="30" t="s">
        <v>154</v>
      </c>
      <c r="D38" s="29" t="s">
        <v>27</v>
      </c>
      <c r="E38" s="31" t="s">
        <v>155</v>
      </c>
      <c r="F38" s="32" t="s">
        <v>145</v>
      </c>
      <c r="G38" s="33">
        <v>20</v>
      </c>
      <c r="H38" s="34">
        <v>0</v>
      </c>
      <c r="I38" s="34">
        <f>ROUND(G38*H38,P4)</f>
        <v>0</v>
      </c>
      <c r="J38" s="29"/>
      <c r="O38" s="35">
        <f>I38*0.21</f>
        <v>0</v>
      </c>
      <c r="P38">
        <v>3</v>
      </c>
    </row>
    <row r="39">
      <c r="A39" s="29" t="s">
        <v>30</v>
      </c>
      <c r="B39" s="36"/>
      <c r="C39" s="37"/>
      <c r="D39" s="37"/>
      <c r="E39" s="31" t="s">
        <v>1279</v>
      </c>
      <c r="F39" s="37"/>
      <c r="G39" s="37"/>
      <c r="H39" s="37"/>
      <c r="I39" s="37"/>
      <c r="J39" s="38"/>
    </row>
    <row r="40">
      <c r="A40" s="29" t="s">
        <v>32</v>
      </c>
      <c r="B40" s="36"/>
      <c r="C40" s="37"/>
      <c r="D40" s="37"/>
      <c r="E40" s="39" t="s">
        <v>1370</v>
      </c>
      <c r="F40" s="37"/>
      <c r="G40" s="37"/>
      <c r="H40" s="37"/>
      <c r="I40" s="37"/>
      <c r="J40" s="38"/>
    </row>
    <row r="41" ht="72">
      <c r="A41" s="29" t="s">
        <v>34</v>
      </c>
      <c r="B41" s="36"/>
      <c r="C41" s="37"/>
      <c r="D41" s="37"/>
      <c r="E41" s="31" t="s">
        <v>158</v>
      </c>
      <c r="F41" s="37"/>
      <c r="G41" s="37"/>
      <c r="H41" s="37"/>
      <c r="I41" s="37"/>
      <c r="J41" s="38"/>
    </row>
    <row r="42">
      <c r="A42" s="29" t="s">
        <v>25</v>
      </c>
      <c r="B42" s="29">
        <v>9</v>
      </c>
      <c r="C42" s="30" t="s">
        <v>558</v>
      </c>
      <c r="D42" s="29" t="s">
        <v>27</v>
      </c>
      <c r="E42" s="31" t="s">
        <v>559</v>
      </c>
      <c r="F42" s="32" t="s">
        <v>126</v>
      </c>
      <c r="G42" s="33">
        <v>19.853000000000002</v>
      </c>
      <c r="H42" s="34">
        <v>0</v>
      </c>
      <c r="I42" s="34">
        <f>ROUND(G42*H42,P4)</f>
        <v>0</v>
      </c>
      <c r="J42" s="29"/>
      <c r="O42" s="35">
        <f>I42*0.21</f>
        <v>0</v>
      </c>
      <c r="P42">
        <v>3</v>
      </c>
    </row>
    <row r="43" ht="28.8">
      <c r="A43" s="29" t="s">
        <v>30</v>
      </c>
      <c r="B43" s="36"/>
      <c r="C43" s="37"/>
      <c r="D43" s="37"/>
      <c r="E43" s="31" t="s">
        <v>1371</v>
      </c>
      <c r="F43" s="37"/>
      <c r="G43" s="37"/>
      <c r="H43" s="37"/>
      <c r="I43" s="37"/>
      <c r="J43" s="38"/>
    </row>
    <row r="44" ht="28.8">
      <c r="A44" s="29" t="s">
        <v>32</v>
      </c>
      <c r="B44" s="36"/>
      <c r="C44" s="37"/>
      <c r="D44" s="37"/>
      <c r="E44" s="39" t="s">
        <v>1372</v>
      </c>
      <c r="F44" s="37"/>
      <c r="G44" s="37"/>
      <c r="H44" s="37"/>
      <c r="I44" s="37"/>
      <c r="J44" s="38"/>
    </row>
    <row r="45" ht="72">
      <c r="A45" s="29" t="s">
        <v>34</v>
      </c>
      <c r="B45" s="36"/>
      <c r="C45" s="37"/>
      <c r="D45" s="37"/>
      <c r="E45" s="31" t="s">
        <v>163</v>
      </c>
      <c r="F45" s="37"/>
      <c r="G45" s="37"/>
      <c r="H45" s="37"/>
      <c r="I45" s="37"/>
      <c r="J45" s="38"/>
    </row>
    <row r="46">
      <c r="A46" s="29" t="s">
        <v>25</v>
      </c>
      <c r="B46" s="29">
        <v>10</v>
      </c>
      <c r="C46" s="30" t="s">
        <v>164</v>
      </c>
      <c r="D46" s="29" t="s">
        <v>45</v>
      </c>
      <c r="E46" s="31" t="s">
        <v>165</v>
      </c>
      <c r="F46" s="32" t="s">
        <v>126</v>
      </c>
      <c r="G46" s="33">
        <v>21.175999999999998</v>
      </c>
      <c r="H46" s="34">
        <v>0</v>
      </c>
      <c r="I46" s="34">
        <f>ROUND(G46*H46,P4)</f>
        <v>0</v>
      </c>
      <c r="J46" s="29"/>
      <c r="O46" s="35">
        <f>I46*0.21</f>
        <v>0</v>
      </c>
      <c r="P46">
        <v>3</v>
      </c>
    </row>
    <row r="47" ht="57.6">
      <c r="A47" s="29" t="s">
        <v>30</v>
      </c>
      <c r="B47" s="36"/>
      <c r="C47" s="37"/>
      <c r="D47" s="37"/>
      <c r="E47" s="31" t="s">
        <v>1273</v>
      </c>
      <c r="F47" s="37"/>
      <c r="G47" s="37"/>
      <c r="H47" s="37"/>
      <c r="I47" s="37"/>
      <c r="J47" s="38"/>
    </row>
    <row r="48" ht="28.8">
      <c r="A48" s="29" t="s">
        <v>32</v>
      </c>
      <c r="B48" s="36"/>
      <c r="C48" s="37"/>
      <c r="D48" s="37"/>
      <c r="E48" s="39" t="s">
        <v>1373</v>
      </c>
      <c r="F48" s="37"/>
      <c r="G48" s="37"/>
      <c r="H48" s="37"/>
      <c r="I48" s="37"/>
      <c r="J48" s="38"/>
    </row>
    <row r="49" ht="409.5">
      <c r="A49" s="29" t="s">
        <v>34</v>
      </c>
      <c r="B49" s="36"/>
      <c r="C49" s="37"/>
      <c r="D49" s="37"/>
      <c r="E49" s="31" t="s">
        <v>168</v>
      </c>
      <c r="F49" s="37"/>
      <c r="G49" s="37"/>
      <c r="H49" s="37"/>
      <c r="I49" s="37"/>
      <c r="J49" s="38"/>
    </row>
    <row r="50">
      <c r="A50" s="29" t="s">
        <v>25</v>
      </c>
      <c r="B50" s="29">
        <v>11</v>
      </c>
      <c r="C50" s="30" t="s">
        <v>164</v>
      </c>
      <c r="D50" s="29" t="s">
        <v>49</v>
      </c>
      <c r="E50" s="31" t="s">
        <v>165</v>
      </c>
      <c r="F50" s="32" t="s">
        <v>126</v>
      </c>
      <c r="G50" s="33">
        <v>200.816</v>
      </c>
      <c r="H50" s="34">
        <v>0</v>
      </c>
      <c r="I50" s="34">
        <f>ROUND(G50*H50,P4)</f>
        <v>0</v>
      </c>
      <c r="J50" s="29"/>
      <c r="O50" s="35">
        <f>I50*0.21</f>
        <v>0</v>
      </c>
      <c r="P50">
        <v>3</v>
      </c>
    </row>
    <row r="51" ht="100.8">
      <c r="A51" s="29" t="s">
        <v>30</v>
      </c>
      <c r="B51" s="36"/>
      <c r="C51" s="37"/>
      <c r="D51" s="37"/>
      <c r="E51" s="31" t="s">
        <v>1275</v>
      </c>
      <c r="F51" s="37"/>
      <c r="G51" s="37"/>
      <c r="H51" s="37"/>
      <c r="I51" s="37"/>
      <c r="J51" s="38"/>
    </row>
    <row r="52" ht="28.8">
      <c r="A52" s="29" t="s">
        <v>32</v>
      </c>
      <c r="B52" s="36"/>
      <c r="C52" s="37"/>
      <c r="D52" s="37"/>
      <c r="E52" s="39" t="s">
        <v>1374</v>
      </c>
      <c r="F52" s="37"/>
      <c r="G52" s="37"/>
      <c r="H52" s="37"/>
      <c r="I52" s="37"/>
      <c r="J52" s="38"/>
    </row>
    <row r="53" ht="409.5">
      <c r="A53" s="29" t="s">
        <v>34</v>
      </c>
      <c r="B53" s="36"/>
      <c r="C53" s="37"/>
      <c r="D53" s="37"/>
      <c r="E53" s="31" t="s">
        <v>168</v>
      </c>
      <c r="F53" s="37"/>
      <c r="G53" s="37"/>
      <c r="H53" s="37"/>
      <c r="I53" s="37"/>
      <c r="J53" s="38"/>
    </row>
    <row r="54">
      <c r="A54" s="29" t="s">
        <v>25</v>
      </c>
      <c r="B54" s="29">
        <v>12</v>
      </c>
      <c r="C54" s="30" t="s">
        <v>164</v>
      </c>
      <c r="D54" s="29" t="s">
        <v>51</v>
      </c>
      <c r="E54" s="31" t="s">
        <v>165</v>
      </c>
      <c r="F54" s="32" t="s">
        <v>126</v>
      </c>
      <c r="G54" s="33">
        <v>5.8499999999999996</v>
      </c>
      <c r="H54" s="34">
        <v>0</v>
      </c>
      <c r="I54" s="34">
        <f>ROUND(G54*H54,P4)</f>
        <v>0</v>
      </c>
      <c r="J54" s="29"/>
      <c r="O54" s="35">
        <f>I54*0.21</f>
        <v>0</v>
      </c>
      <c r="P54">
        <v>3</v>
      </c>
    </row>
    <row r="55" ht="57.6">
      <c r="A55" s="29" t="s">
        <v>30</v>
      </c>
      <c r="B55" s="36"/>
      <c r="C55" s="37"/>
      <c r="D55" s="37"/>
      <c r="E55" s="31" t="s">
        <v>1277</v>
      </c>
      <c r="F55" s="37"/>
      <c r="G55" s="37"/>
      <c r="H55" s="37"/>
      <c r="I55" s="37"/>
      <c r="J55" s="38"/>
    </row>
    <row r="56" ht="28.8">
      <c r="A56" s="29" t="s">
        <v>32</v>
      </c>
      <c r="B56" s="36"/>
      <c r="C56" s="37"/>
      <c r="D56" s="37"/>
      <c r="E56" s="39" t="s">
        <v>1375</v>
      </c>
      <c r="F56" s="37"/>
      <c r="G56" s="37"/>
      <c r="H56" s="37"/>
      <c r="I56" s="37"/>
      <c r="J56" s="38"/>
    </row>
    <row r="57" ht="409.5">
      <c r="A57" s="29" t="s">
        <v>34</v>
      </c>
      <c r="B57" s="36"/>
      <c r="C57" s="37"/>
      <c r="D57" s="37"/>
      <c r="E57" s="31" t="s">
        <v>168</v>
      </c>
      <c r="F57" s="37"/>
      <c r="G57" s="37"/>
      <c r="H57" s="37"/>
      <c r="I57" s="37"/>
      <c r="J57" s="38"/>
    </row>
    <row r="58">
      <c r="A58" s="29" t="s">
        <v>25</v>
      </c>
      <c r="B58" s="29">
        <v>13</v>
      </c>
      <c r="C58" s="30" t="s">
        <v>173</v>
      </c>
      <c r="D58" s="29" t="s">
        <v>27</v>
      </c>
      <c r="E58" s="31" t="s">
        <v>174</v>
      </c>
      <c r="F58" s="32" t="s">
        <v>126</v>
      </c>
      <c r="G58" s="33">
        <v>107.407</v>
      </c>
      <c r="H58" s="34">
        <v>0</v>
      </c>
      <c r="I58" s="34">
        <f>ROUND(G58*H58,P4)</f>
        <v>0</v>
      </c>
      <c r="J58" s="29"/>
      <c r="O58" s="35">
        <f>I58*0.21</f>
        <v>0</v>
      </c>
      <c r="P58">
        <v>3</v>
      </c>
    </row>
    <row r="59">
      <c r="A59" s="29" t="s">
        <v>30</v>
      </c>
      <c r="B59" s="36"/>
      <c r="C59" s="37"/>
      <c r="D59" s="37"/>
      <c r="E59" s="31" t="s">
        <v>1279</v>
      </c>
      <c r="F59" s="37"/>
      <c r="G59" s="37"/>
      <c r="H59" s="37"/>
      <c r="I59" s="37"/>
      <c r="J59" s="38"/>
    </row>
    <row r="60" ht="43.2">
      <c r="A60" s="29" t="s">
        <v>32</v>
      </c>
      <c r="B60" s="36"/>
      <c r="C60" s="37"/>
      <c r="D60" s="37"/>
      <c r="E60" s="39" t="s">
        <v>1376</v>
      </c>
      <c r="F60" s="37"/>
      <c r="G60" s="37"/>
      <c r="H60" s="37"/>
      <c r="I60" s="37"/>
      <c r="J60" s="38"/>
    </row>
    <row r="61" ht="388.8">
      <c r="A61" s="29" t="s">
        <v>34</v>
      </c>
      <c r="B61" s="36"/>
      <c r="C61" s="37"/>
      <c r="D61" s="37"/>
      <c r="E61" s="31" t="s">
        <v>177</v>
      </c>
      <c r="F61" s="37"/>
      <c r="G61" s="37"/>
      <c r="H61" s="37"/>
      <c r="I61" s="37"/>
      <c r="J61" s="38"/>
    </row>
    <row r="62">
      <c r="A62" s="29" t="s">
        <v>25</v>
      </c>
      <c r="B62" s="29">
        <v>14</v>
      </c>
      <c r="C62" s="30" t="s">
        <v>178</v>
      </c>
      <c r="D62" s="29" t="s">
        <v>27</v>
      </c>
      <c r="E62" s="31" t="s">
        <v>179</v>
      </c>
      <c r="F62" s="32" t="s">
        <v>109</v>
      </c>
      <c r="G62" s="33">
        <v>39</v>
      </c>
      <c r="H62" s="34">
        <v>0</v>
      </c>
      <c r="I62" s="34">
        <f>ROUND(G62*H62,P4)</f>
        <v>0</v>
      </c>
      <c r="J62" s="29"/>
      <c r="O62" s="35">
        <f>I62*0.21</f>
        <v>0</v>
      </c>
      <c r="P62">
        <v>3</v>
      </c>
    </row>
    <row r="63">
      <c r="A63" s="29" t="s">
        <v>30</v>
      </c>
      <c r="B63" s="36"/>
      <c r="C63" s="37"/>
      <c r="D63" s="37"/>
      <c r="E63" s="31" t="s">
        <v>1279</v>
      </c>
      <c r="F63" s="37"/>
      <c r="G63" s="37"/>
      <c r="H63" s="37"/>
      <c r="I63" s="37"/>
      <c r="J63" s="38"/>
    </row>
    <row r="64">
      <c r="A64" s="29" t="s">
        <v>32</v>
      </c>
      <c r="B64" s="36"/>
      <c r="C64" s="37"/>
      <c r="D64" s="37"/>
      <c r="E64" s="39" t="s">
        <v>1377</v>
      </c>
      <c r="F64" s="37"/>
      <c r="G64" s="37"/>
      <c r="H64" s="37"/>
      <c r="I64" s="37"/>
      <c r="J64" s="38"/>
    </row>
    <row r="65" ht="100.8">
      <c r="A65" s="29" t="s">
        <v>34</v>
      </c>
      <c r="B65" s="36"/>
      <c r="C65" s="37"/>
      <c r="D65" s="37"/>
      <c r="E65" s="31" t="s">
        <v>182</v>
      </c>
      <c r="F65" s="37"/>
      <c r="G65" s="37"/>
      <c r="H65" s="37"/>
      <c r="I65" s="37"/>
      <c r="J65" s="38"/>
    </row>
    <row r="66">
      <c r="A66" s="29" t="s">
        <v>25</v>
      </c>
      <c r="B66" s="29">
        <v>15</v>
      </c>
      <c r="C66" s="30" t="s">
        <v>192</v>
      </c>
      <c r="D66" s="29" t="s">
        <v>27</v>
      </c>
      <c r="E66" s="31" t="s">
        <v>193</v>
      </c>
      <c r="F66" s="32" t="s">
        <v>126</v>
      </c>
      <c r="G66" s="33">
        <v>17.5</v>
      </c>
      <c r="H66" s="34">
        <v>0</v>
      </c>
      <c r="I66" s="34">
        <f>ROUND(G66*H66,P4)</f>
        <v>0</v>
      </c>
      <c r="J66" s="29"/>
      <c r="O66" s="35">
        <f>I66*0.21</f>
        <v>0</v>
      </c>
      <c r="P66">
        <v>3</v>
      </c>
    </row>
    <row r="67" ht="86.4">
      <c r="A67" s="29" t="s">
        <v>30</v>
      </c>
      <c r="B67" s="36"/>
      <c r="C67" s="37"/>
      <c r="D67" s="37"/>
      <c r="E67" s="31" t="s">
        <v>1286</v>
      </c>
      <c r="F67" s="37"/>
      <c r="G67" s="37"/>
      <c r="H67" s="37"/>
      <c r="I67" s="37"/>
      <c r="J67" s="38"/>
    </row>
    <row r="68">
      <c r="A68" s="29" t="s">
        <v>32</v>
      </c>
      <c r="B68" s="36"/>
      <c r="C68" s="37"/>
      <c r="D68" s="37"/>
      <c r="E68" s="39" t="s">
        <v>1378</v>
      </c>
      <c r="F68" s="37"/>
      <c r="G68" s="37"/>
      <c r="H68" s="37"/>
      <c r="I68" s="37"/>
      <c r="J68" s="38"/>
    </row>
    <row r="69" ht="409.5">
      <c r="A69" s="29" t="s">
        <v>34</v>
      </c>
      <c r="B69" s="36"/>
      <c r="C69" s="37"/>
      <c r="D69" s="37"/>
      <c r="E69" s="31" t="s">
        <v>191</v>
      </c>
      <c r="F69" s="37"/>
      <c r="G69" s="37"/>
      <c r="H69" s="37"/>
      <c r="I69" s="37"/>
      <c r="J69" s="38"/>
    </row>
    <row r="70">
      <c r="A70" s="29" t="s">
        <v>25</v>
      </c>
      <c r="B70" s="29">
        <v>16</v>
      </c>
      <c r="C70" s="30" t="s">
        <v>196</v>
      </c>
      <c r="D70" s="29" t="s">
        <v>27</v>
      </c>
      <c r="E70" s="31" t="s">
        <v>197</v>
      </c>
      <c r="F70" s="32" t="s">
        <v>126</v>
      </c>
      <c r="G70" s="33">
        <v>265.19499999999999</v>
      </c>
      <c r="H70" s="34">
        <v>0</v>
      </c>
      <c r="I70" s="34">
        <f>ROUND(G70*H70,P4)</f>
        <v>0</v>
      </c>
      <c r="J70" s="29"/>
      <c r="O70" s="35">
        <f>I70*0.21</f>
        <v>0</v>
      </c>
      <c r="P70">
        <v>3</v>
      </c>
    </row>
    <row r="71">
      <c r="A71" s="29" t="s">
        <v>30</v>
      </c>
      <c r="B71" s="36"/>
      <c r="C71" s="37"/>
      <c r="D71" s="37"/>
      <c r="E71" s="31" t="s">
        <v>1279</v>
      </c>
      <c r="F71" s="37"/>
      <c r="G71" s="37"/>
      <c r="H71" s="37"/>
      <c r="I71" s="37"/>
      <c r="J71" s="38"/>
    </row>
    <row r="72" ht="86.4">
      <c r="A72" s="29" t="s">
        <v>32</v>
      </c>
      <c r="B72" s="36"/>
      <c r="C72" s="37"/>
      <c r="D72" s="37"/>
      <c r="E72" s="39" t="s">
        <v>1379</v>
      </c>
      <c r="F72" s="37"/>
      <c r="G72" s="37"/>
      <c r="H72" s="37"/>
      <c r="I72" s="37"/>
      <c r="J72" s="38"/>
    </row>
    <row r="73" ht="244.8">
      <c r="A73" s="29" t="s">
        <v>34</v>
      </c>
      <c r="B73" s="36"/>
      <c r="C73" s="37"/>
      <c r="D73" s="37"/>
      <c r="E73" s="31" t="s">
        <v>200</v>
      </c>
      <c r="F73" s="37"/>
      <c r="G73" s="37"/>
      <c r="H73" s="37"/>
      <c r="I73" s="37"/>
      <c r="J73" s="38"/>
    </row>
    <row r="74">
      <c r="A74" s="29" t="s">
        <v>25</v>
      </c>
      <c r="B74" s="29">
        <v>17</v>
      </c>
      <c r="C74" s="30" t="s">
        <v>206</v>
      </c>
      <c r="D74" s="29" t="s">
        <v>27</v>
      </c>
      <c r="E74" s="31" t="s">
        <v>207</v>
      </c>
      <c r="F74" s="32" t="s">
        <v>126</v>
      </c>
      <c r="G74" s="33">
        <v>79.284000000000006</v>
      </c>
      <c r="H74" s="34">
        <v>0</v>
      </c>
      <c r="I74" s="34">
        <f>ROUND(G74*H74,P4)</f>
        <v>0</v>
      </c>
      <c r="J74" s="29"/>
      <c r="O74" s="35">
        <f>I74*0.21</f>
        <v>0</v>
      </c>
      <c r="P74">
        <v>3</v>
      </c>
    </row>
    <row r="75" ht="28.8">
      <c r="A75" s="29" t="s">
        <v>30</v>
      </c>
      <c r="B75" s="36"/>
      <c r="C75" s="37"/>
      <c r="D75" s="37"/>
      <c r="E75" s="31" t="s">
        <v>1380</v>
      </c>
      <c r="F75" s="37"/>
      <c r="G75" s="37"/>
      <c r="H75" s="37"/>
      <c r="I75" s="37"/>
      <c r="J75" s="38"/>
    </row>
    <row r="76" ht="28.8">
      <c r="A76" s="29" t="s">
        <v>32</v>
      </c>
      <c r="B76" s="36"/>
      <c r="C76" s="37"/>
      <c r="D76" s="37"/>
      <c r="E76" s="39" t="s">
        <v>1381</v>
      </c>
      <c r="F76" s="37"/>
      <c r="G76" s="37"/>
      <c r="H76" s="37"/>
      <c r="I76" s="37"/>
      <c r="J76" s="38"/>
    </row>
    <row r="77" ht="302.4">
      <c r="A77" s="29" t="s">
        <v>34</v>
      </c>
      <c r="B77" s="36"/>
      <c r="C77" s="37"/>
      <c r="D77" s="37"/>
      <c r="E77" s="31" t="s">
        <v>210</v>
      </c>
      <c r="F77" s="37"/>
      <c r="G77" s="37"/>
      <c r="H77" s="37"/>
      <c r="I77" s="37"/>
      <c r="J77" s="38"/>
    </row>
    <row r="78">
      <c r="A78" s="29" t="s">
        <v>25</v>
      </c>
      <c r="B78" s="29">
        <v>18</v>
      </c>
      <c r="C78" s="30" t="s">
        <v>225</v>
      </c>
      <c r="D78" s="29" t="s">
        <v>27</v>
      </c>
      <c r="E78" s="31" t="s">
        <v>226</v>
      </c>
      <c r="F78" s="32" t="s">
        <v>109</v>
      </c>
      <c r="G78" s="33">
        <v>401.63099999999997</v>
      </c>
      <c r="H78" s="34">
        <v>0</v>
      </c>
      <c r="I78" s="34">
        <f>ROUND(G78*H78,P4)</f>
        <v>0</v>
      </c>
      <c r="J78" s="29"/>
      <c r="O78" s="35">
        <f>I78*0.21</f>
        <v>0</v>
      </c>
      <c r="P78">
        <v>3</v>
      </c>
    </row>
    <row r="79">
      <c r="A79" s="29" t="s">
        <v>30</v>
      </c>
      <c r="B79" s="36"/>
      <c r="C79" s="37"/>
      <c r="D79" s="37"/>
      <c r="E79" s="31" t="s">
        <v>1279</v>
      </c>
      <c r="F79" s="37"/>
      <c r="G79" s="37"/>
      <c r="H79" s="37"/>
      <c r="I79" s="37"/>
      <c r="J79" s="38"/>
    </row>
    <row r="80">
      <c r="A80" s="29" t="s">
        <v>32</v>
      </c>
      <c r="B80" s="36"/>
      <c r="C80" s="37"/>
      <c r="D80" s="37"/>
      <c r="E80" s="39" t="s">
        <v>1382</v>
      </c>
      <c r="F80" s="37"/>
      <c r="G80" s="37"/>
      <c r="H80" s="37"/>
      <c r="I80" s="37"/>
      <c r="J80" s="38"/>
    </row>
    <row r="81" ht="72">
      <c r="A81" s="29" t="s">
        <v>34</v>
      </c>
      <c r="B81" s="36"/>
      <c r="C81" s="37"/>
      <c r="D81" s="37"/>
      <c r="E81" s="31" t="s">
        <v>229</v>
      </c>
      <c r="F81" s="37"/>
      <c r="G81" s="37"/>
      <c r="H81" s="37"/>
      <c r="I81" s="37"/>
      <c r="J81" s="38"/>
    </row>
    <row r="82">
      <c r="A82" s="29" t="s">
        <v>25</v>
      </c>
      <c r="B82" s="29">
        <v>19</v>
      </c>
      <c r="C82" s="30" t="s">
        <v>230</v>
      </c>
      <c r="D82" s="29" t="s">
        <v>27</v>
      </c>
      <c r="E82" s="31" t="s">
        <v>231</v>
      </c>
      <c r="F82" s="32" t="s">
        <v>126</v>
      </c>
      <c r="G82" s="33">
        <v>28.123000000000001</v>
      </c>
      <c r="H82" s="34">
        <v>0</v>
      </c>
      <c r="I82" s="34">
        <f>ROUND(G82*H82,P4)</f>
        <v>0</v>
      </c>
      <c r="J82" s="29"/>
      <c r="O82" s="35">
        <f>I82*0.21</f>
        <v>0</v>
      </c>
      <c r="P82">
        <v>3</v>
      </c>
    </row>
    <row r="83">
      <c r="A83" s="29" t="s">
        <v>30</v>
      </c>
      <c r="B83" s="36"/>
      <c r="C83" s="37"/>
      <c r="D83" s="37"/>
      <c r="E83" s="31" t="s">
        <v>1279</v>
      </c>
      <c r="F83" s="37"/>
      <c r="G83" s="37"/>
      <c r="H83" s="37"/>
      <c r="I83" s="37"/>
      <c r="J83" s="38"/>
    </row>
    <row r="84" ht="86.4">
      <c r="A84" s="29" t="s">
        <v>32</v>
      </c>
      <c r="B84" s="36"/>
      <c r="C84" s="37"/>
      <c r="D84" s="37"/>
      <c r="E84" s="39" t="s">
        <v>1383</v>
      </c>
      <c r="F84" s="37"/>
      <c r="G84" s="37"/>
      <c r="H84" s="37"/>
      <c r="I84" s="37"/>
      <c r="J84" s="38"/>
    </row>
    <row r="85" ht="43.2">
      <c r="A85" s="29" t="s">
        <v>34</v>
      </c>
      <c r="B85" s="36"/>
      <c r="C85" s="37"/>
      <c r="D85" s="37"/>
      <c r="E85" s="31" t="s">
        <v>234</v>
      </c>
      <c r="F85" s="37"/>
      <c r="G85" s="37"/>
      <c r="H85" s="37"/>
      <c r="I85" s="37"/>
      <c r="J85" s="38"/>
    </row>
    <row r="86">
      <c r="A86" s="29" t="s">
        <v>25</v>
      </c>
      <c r="B86" s="29">
        <v>20</v>
      </c>
      <c r="C86" s="30" t="s">
        <v>235</v>
      </c>
      <c r="D86" s="29" t="s">
        <v>27</v>
      </c>
      <c r="E86" s="31" t="s">
        <v>236</v>
      </c>
      <c r="F86" s="32" t="s">
        <v>109</v>
      </c>
      <c r="G86" s="33">
        <v>187.488</v>
      </c>
      <c r="H86" s="34">
        <v>0</v>
      </c>
      <c r="I86" s="34">
        <f>ROUND(G86*H86,P4)</f>
        <v>0</v>
      </c>
      <c r="J86" s="29"/>
      <c r="O86" s="35">
        <f>I86*0.21</f>
        <v>0</v>
      </c>
      <c r="P86">
        <v>3</v>
      </c>
    </row>
    <row r="87">
      <c r="A87" s="29" t="s">
        <v>30</v>
      </c>
      <c r="B87" s="36"/>
      <c r="C87" s="37"/>
      <c r="D87" s="37"/>
      <c r="E87" s="31" t="s">
        <v>1279</v>
      </c>
      <c r="F87" s="37"/>
      <c r="G87" s="37"/>
      <c r="H87" s="37"/>
      <c r="I87" s="37"/>
      <c r="J87" s="38"/>
    </row>
    <row r="88" ht="86.4">
      <c r="A88" s="29" t="s">
        <v>32</v>
      </c>
      <c r="B88" s="36"/>
      <c r="C88" s="37"/>
      <c r="D88" s="37"/>
      <c r="E88" s="39" t="s">
        <v>1384</v>
      </c>
      <c r="F88" s="37"/>
      <c r="G88" s="37"/>
      <c r="H88" s="37"/>
      <c r="I88" s="37"/>
      <c r="J88" s="38"/>
    </row>
    <row r="89" ht="72">
      <c r="A89" s="29" t="s">
        <v>34</v>
      </c>
      <c r="B89" s="36"/>
      <c r="C89" s="37"/>
      <c r="D89" s="37"/>
      <c r="E89" s="31" t="s">
        <v>239</v>
      </c>
      <c r="F89" s="37"/>
      <c r="G89" s="37"/>
      <c r="H89" s="37"/>
      <c r="I89" s="37"/>
      <c r="J89" s="38"/>
    </row>
    <row r="90">
      <c r="A90" s="29" t="s">
        <v>25</v>
      </c>
      <c r="B90" s="29">
        <v>21</v>
      </c>
      <c r="C90" s="30" t="s">
        <v>240</v>
      </c>
      <c r="D90" s="29" t="s">
        <v>27</v>
      </c>
      <c r="E90" s="31" t="s">
        <v>241</v>
      </c>
      <c r="F90" s="32" t="s">
        <v>109</v>
      </c>
      <c r="G90" s="33">
        <v>187.488</v>
      </c>
      <c r="H90" s="34">
        <v>0</v>
      </c>
      <c r="I90" s="34">
        <f>ROUND(G90*H90,P4)</f>
        <v>0</v>
      </c>
      <c r="J90" s="29"/>
      <c r="O90" s="35">
        <f>I90*0.21</f>
        <v>0</v>
      </c>
      <c r="P90">
        <v>3</v>
      </c>
    </row>
    <row r="91">
      <c r="A91" s="29" t="s">
        <v>30</v>
      </c>
      <c r="B91" s="36"/>
      <c r="C91" s="37"/>
      <c r="D91" s="37"/>
      <c r="E91" s="31" t="s">
        <v>1279</v>
      </c>
      <c r="F91" s="37"/>
      <c r="G91" s="37"/>
      <c r="H91" s="37"/>
      <c r="I91" s="37"/>
      <c r="J91" s="38"/>
    </row>
    <row r="92" ht="86.4">
      <c r="A92" s="29" t="s">
        <v>32</v>
      </c>
      <c r="B92" s="36"/>
      <c r="C92" s="37"/>
      <c r="D92" s="37"/>
      <c r="E92" s="39" t="s">
        <v>1384</v>
      </c>
      <c r="F92" s="37"/>
      <c r="G92" s="37"/>
      <c r="H92" s="37"/>
      <c r="I92" s="37"/>
      <c r="J92" s="38"/>
    </row>
    <row r="93" ht="86.4">
      <c r="A93" s="29" t="s">
        <v>34</v>
      </c>
      <c r="B93" s="36"/>
      <c r="C93" s="37"/>
      <c r="D93" s="37"/>
      <c r="E93" s="31" t="s">
        <v>243</v>
      </c>
      <c r="F93" s="37"/>
      <c r="G93" s="37"/>
      <c r="H93" s="37"/>
      <c r="I93" s="37"/>
      <c r="J93" s="38"/>
    </row>
    <row r="94">
      <c r="A94" s="23" t="s">
        <v>22</v>
      </c>
      <c r="B94" s="24"/>
      <c r="C94" s="25" t="s">
        <v>248</v>
      </c>
      <c r="D94" s="26"/>
      <c r="E94" s="23" t="s">
        <v>249</v>
      </c>
      <c r="F94" s="26"/>
      <c r="G94" s="26"/>
      <c r="H94" s="26"/>
      <c r="I94" s="27">
        <f>SUMIFS(I95:I110,A95:A110,"P")</f>
        <v>0</v>
      </c>
      <c r="J94" s="28"/>
    </row>
    <row r="95">
      <c r="A95" s="29" t="s">
        <v>25</v>
      </c>
      <c r="B95" s="29">
        <v>22</v>
      </c>
      <c r="C95" s="30" t="s">
        <v>254</v>
      </c>
      <c r="D95" s="29" t="s">
        <v>27</v>
      </c>
      <c r="E95" s="31" t="s">
        <v>255</v>
      </c>
      <c r="F95" s="32" t="s">
        <v>145</v>
      </c>
      <c r="G95" s="33">
        <v>22.5</v>
      </c>
      <c r="H95" s="34">
        <v>0</v>
      </c>
      <c r="I95" s="34">
        <f>ROUND(G95*H95,P4)</f>
        <v>0</v>
      </c>
      <c r="J95" s="29"/>
      <c r="O95" s="35">
        <f>I95*0.21</f>
        <v>0</v>
      </c>
      <c r="P95">
        <v>3</v>
      </c>
    </row>
    <row r="96" ht="72">
      <c r="A96" s="29" t="s">
        <v>30</v>
      </c>
      <c r="B96" s="36"/>
      <c r="C96" s="37"/>
      <c r="D96" s="37"/>
      <c r="E96" s="31" t="s">
        <v>1385</v>
      </c>
      <c r="F96" s="37"/>
      <c r="G96" s="37"/>
      <c r="H96" s="37"/>
      <c r="I96" s="37"/>
      <c r="J96" s="38"/>
    </row>
    <row r="97">
      <c r="A97" s="29" t="s">
        <v>32</v>
      </c>
      <c r="B97" s="36"/>
      <c r="C97" s="37"/>
      <c r="D97" s="37"/>
      <c r="E97" s="39" t="s">
        <v>1386</v>
      </c>
      <c r="F97" s="37"/>
      <c r="G97" s="37"/>
      <c r="H97" s="37"/>
      <c r="I97" s="37"/>
      <c r="J97" s="38"/>
    </row>
    <row r="98" ht="216">
      <c r="A98" s="29" t="s">
        <v>34</v>
      </c>
      <c r="B98" s="36"/>
      <c r="C98" s="37"/>
      <c r="D98" s="37"/>
      <c r="E98" s="31" t="s">
        <v>258</v>
      </c>
      <c r="F98" s="37"/>
      <c r="G98" s="37"/>
      <c r="H98" s="37"/>
      <c r="I98" s="37"/>
      <c r="J98" s="38"/>
    </row>
    <row r="99">
      <c r="A99" s="29" t="s">
        <v>25</v>
      </c>
      <c r="B99" s="29">
        <v>23</v>
      </c>
      <c r="C99" s="30" t="s">
        <v>259</v>
      </c>
      <c r="D99" s="29" t="s">
        <v>45</v>
      </c>
      <c r="E99" s="31" t="s">
        <v>260</v>
      </c>
      <c r="F99" s="32" t="s">
        <v>126</v>
      </c>
      <c r="G99" s="33">
        <v>120.489</v>
      </c>
      <c r="H99" s="34">
        <v>0</v>
      </c>
      <c r="I99" s="34">
        <f>ROUND(G99*H99,P4)</f>
        <v>0</v>
      </c>
      <c r="J99" s="29"/>
      <c r="O99" s="35">
        <f>I99*0.21</f>
        <v>0</v>
      </c>
      <c r="P99">
        <v>3</v>
      </c>
    </row>
    <row r="100" ht="86.4">
      <c r="A100" s="29" t="s">
        <v>30</v>
      </c>
      <c r="B100" s="36"/>
      <c r="C100" s="37"/>
      <c r="D100" s="37"/>
      <c r="E100" s="31" t="s">
        <v>1387</v>
      </c>
      <c r="F100" s="37"/>
      <c r="G100" s="37"/>
      <c r="H100" s="37"/>
      <c r="I100" s="37"/>
      <c r="J100" s="38"/>
    </row>
    <row r="101">
      <c r="A101" s="29" t="s">
        <v>32</v>
      </c>
      <c r="B101" s="36"/>
      <c r="C101" s="37"/>
      <c r="D101" s="37"/>
      <c r="E101" s="39" t="s">
        <v>1388</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259</v>
      </c>
      <c r="D103" s="29" t="s">
        <v>49</v>
      </c>
      <c r="E103" s="31" t="s">
        <v>260</v>
      </c>
      <c r="F103" s="32" t="s">
        <v>126</v>
      </c>
      <c r="G103" s="33">
        <v>80.325999999999993</v>
      </c>
      <c r="H103" s="34">
        <v>0</v>
      </c>
      <c r="I103" s="34">
        <f>ROUND(G103*H103,P4)</f>
        <v>0</v>
      </c>
      <c r="J103" s="29"/>
      <c r="O103" s="35">
        <f>I103*0.21</f>
        <v>0</v>
      </c>
      <c r="P103">
        <v>3</v>
      </c>
    </row>
    <row r="104" ht="100.8">
      <c r="A104" s="29" t="s">
        <v>30</v>
      </c>
      <c r="B104" s="36"/>
      <c r="C104" s="37"/>
      <c r="D104" s="37"/>
      <c r="E104" s="31" t="s">
        <v>1305</v>
      </c>
      <c r="F104" s="37"/>
      <c r="G104" s="37"/>
      <c r="H104" s="37"/>
      <c r="I104" s="37"/>
      <c r="J104" s="38"/>
    </row>
    <row r="105">
      <c r="A105" s="29" t="s">
        <v>32</v>
      </c>
      <c r="B105" s="36"/>
      <c r="C105" s="37"/>
      <c r="D105" s="37"/>
      <c r="E105" s="39" t="s">
        <v>1389</v>
      </c>
      <c r="F105" s="37"/>
      <c r="G105" s="37"/>
      <c r="H105" s="37"/>
      <c r="I105" s="37"/>
      <c r="J105" s="38"/>
    </row>
    <row r="106" ht="100.8">
      <c r="A106" s="29" t="s">
        <v>34</v>
      </c>
      <c r="B106" s="36"/>
      <c r="C106" s="37"/>
      <c r="D106" s="37"/>
      <c r="E106" s="31" t="s">
        <v>263</v>
      </c>
      <c r="F106" s="37"/>
      <c r="G106" s="37"/>
      <c r="H106" s="37"/>
      <c r="I106" s="37"/>
      <c r="J106" s="38"/>
    </row>
    <row r="107">
      <c r="A107" s="29" t="s">
        <v>25</v>
      </c>
      <c r="B107" s="29">
        <v>25</v>
      </c>
      <c r="C107" s="30" t="s">
        <v>266</v>
      </c>
      <c r="D107" s="29" t="s">
        <v>27</v>
      </c>
      <c r="E107" s="31" t="s">
        <v>267</v>
      </c>
      <c r="F107" s="32" t="s">
        <v>109</v>
      </c>
      <c r="G107" s="33">
        <v>33.75</v>
      </c>
      <c r="H107" s="34">
        <v>0</v>
      </c>
      <c r="I107" s="34">
        <f>ROUND(G107*H107,P4)</f>
        <v>0</v>
      </c>
      <c r="J107" s="29"/>
      <c r="O107" s="35">
        <f>I107*0.21</f>
        <v>0</v>
      </c>
      <c r="P107">
        <v>3</v>
      </c>
    </row>
    <row r="108" ht="43.2">
      <c r="A108" s="29" t="s">
        <v>30</v>
      </c>
      <c r="B108" s="36"/>
      <c r="C108" s="37"/>
      <c r="D108" s="37"/>
      <c r="E108" s="31" t="s">
        <v>1307</v>
      </c>
      <c r="F108" s="37"/>
      <c r="G108" s="37"/>
      <c r="H108" s="37"/>
      <c r="I108" s="37"/>
      <c r="J108" s="38"/>
    </row>
    <row r="109">
      <c r="A109" s="29" t="s">
        <v>32</v>
      </c>
      <c r="B109" s="36"/>
      <c r="C109" s="37"/>
      <c r="D109" s="37"/>
      <c r="E109" s="39" t="s">
        <v>1390</v>
      </c>
      <c r="F109" s="37"/>
      <c r="G109" s="37"/>
      <c r="H109" s="37"/>
      <c r="I109" s="37"/>
      <c r="J109" s="38"/>
    </row>
    <row r="110" ht="144">
      <c r="A110" s="29" t="s">
        <v>34</v>
      </c>
      <c r="B110" s="36"/>
      <c r="C110" s="37"/>
      <c r="D110" s="37"/>
      <c r="E110" s="31" t="s">
        <v>270</v>
      </c>
      <c r="F110" s="37"/>
      <c r="G110" s="37"/>
      <c r="H110" s="37"/>
      <c r="I110" s="37"/>
      <c r="J110" s="38"/>
    </row>
    <row r="111">
      <c r="A111" s="23" t="s">
        <v>22</v>
      </c>
      <c r="B111" s="24"/>
      <c r="C111" s="25" t="s">
        <v>271</v>
      </c>
      <c r="D111" s="26"/>
      <c r="E111" s="23" t="s">
        <v>272</v>
      </c>
      <c r="F111" s="26"/>
      <c r="G111" s="26"/>
      <c r="H111" s="26"/>
      <c r="I111" s="27">
        <f>SUMIFS(I112:I115,A112:A115,"P")</f>
        <v>0</v>
      </c>
      <c r="J111" s="28"/>
    </row>
    <row r="112">
      <c r="A112" s="29" t="s">
        <v>25</v>
      </c>
      <c r="B112" s="29">
        <v>26</v>
      </c>
      <c r="C112" s="30" t="s">
        <v>277</v>
      </c>
      <c r="D112" s="29" t="s">
        <v>27</v>
      </c>
      <c r="E112" s="31" t="s">
        <v>278</v>
      </c>
      <c r="F112" s="32" t="s">
        <v>126</v>
      </c>
      <c r="G112" s="33">
        <v>6.5629999999999997</v>
      </c>
      <c r="H112" s="34">
        <v>0</v>
      </c>
      <c r="I112" s="34">
        <f>ROUND(G112*H112,P4)</f>
        <v>0</v>
      </c>
      <c r="J112" s="29"/>
      <c r="O112" s="35">
        <f>I112*0.21</f>
        <v>0</v>
      </c>
      <c r="P112">
        <v>3</v>
      </c>
    </row>
    <row r="113" ht="28.8">
      <c r="A113" s="29" t="s">
        <v>30</v>
      </c>
      <c r="B113" s="36"/>
      <c r="C113" s="37"/>
      <c r="D113" s="37"/>
      <c r="E113" s="31" t="s">
        <v>1310</v>
      </c>
      <c r="F113" s="37"/>
      <c r="G113" s="37"/>
      <c r="H113" s="37"/>
      <c r="I113" s="37"/>
      <c r="J113" s="38"/>
    </row>
    <row r="114">
      <c r="A114" s="29" t="s">
        <v>32</v>
      </c>
      <c r="B114" s="36"/>
      <c r="C114" s="37"/>
      <c r="D114" s="37"/>
      <c r="E114" s="39" t="s">
        <v>1391</v>
      </c>
      <c r="F114" s="37"/>
      <c r="G114" s="37"/>
      <c r="H114" s="37"/>
      <c r="I114" s="37"/>
      <c r="J114" s="38"/>
    </row>
    <row r="115" ht="100.8">
      <c r="A115" s="29" t="s">
        <v>34</v>
      </c>
      <c r="B115" s="36"/>
      <c r="C115" s="37"/>
      <c r="D115" s="37"/>
      <c r="E115" s="31" t="s">
        <v>263</v>
      </c>
      <c r="F115" s="37"/>
      <c r="G115" s="37"/>
      <c r="H115" s="37"/>
      <c r="I115" s="37"/>
      <c r="J115" s="38"/>
    </row>
    <row r="116">
      <c r="A116" s="23" t="s">
        <v>22</v>
      </c>
      <c r="B116" s="24"/>
      <c r="C116" s="25" t="s">
        <v>287</v>
      </c>
      <c r="D116" s="26"/>
      <c r="E116" s="23" t="s">
        <v>288</v>
      </c>
      <c r="F116" s="26"/>
      <c r="G116" s="26"/>
      <c r="H116" s="26"/>
      <c r="I116" s="27">
        <f>SUMIFS(I117:I156,A117:A156,"P")</f>
        <v>0</v>
      </c>
      <c r="J116" s="28"/>
    </row>
    <row r="117" ht="28.8">
      <c r="A117" s="29" t="s">
        <v>25</v>
      </c>
      <c r="B117" s="29">
        <v>27</v>
      </c>
      <c r="C117" s="30" t="s">
        <v>289</v>
      </c>
      <c r="D117" s="29" t="s">
        <v>27</v>
      </c>
      <c r="E117" s="31" t="s">
        <v>290</v>
      </c>
      <c r="F117" s="32" t="s">
        <v>109</v>
      </c>
      <c r="G117" s="33">
        <v>401.63099999999997</v>
      </c>
      <c r="H117" s="34">
        <v>0</v>
      </c>
      <c r="I117" s="34">
        <f>ROUND(G117*H117,P4)</f>
        <v>0</v>
      </c>
      <c r="J117" s="29"/>
      <c r="O117" s="35">
        <f>I117*0.21</f>
        <v>0</v>
      </c>
      <c r="P117">
        <v>3</v>
      </c>
    </row>
    <row r="118">
      <c r="A118" s="29" t="s">
        <v>30</v>
      </c>
      <c r="B118" s="36"/>
      <c r="C118" s="37"/>
      <c r="D118" s="37"/>
      <c r="E118" s="31" t="s">
        <v>1279</v>
      </c>
      <c r="F118" s="37"/>
      <c r="G118" s="37"/>
      <c r="H118" s="37"/>
      <c r="I118" s="37"/>
      <c r="J118" s="38"/>
    </row>
    <row r="119" ht="28.8">
      <c r="A119" s="29" t="s">
        <v>32</v>
      </c>
      <c r="B119" s="36"/>
      <c r="C119" s="37"/>
      <c r="D119" s="37"/>
      <c r="E119" s="39" t="s">
        <v>1392</v>
      </c>
      <c r="F119" s="37"/>
      <c r="G119" s="37"/>
      <c r="H119" s="37"/>
      <c r="I119" s="37"/>
      <c r="J119" s="38"/>
    </row>
    <row r="120" ht="86.4">
      <c r="A120" s="29" t="s">
        <v>34</v>
      </c>
      <c r="B120" s="36"/>
      <c r="C120" s="37"/>
      <c r="D120" s="37"/>
      <c r="E120" s="31" t="s">
        <v>292</v>
      </c>
      <c r="F120" s="37"/>
      <c r="G120" s="37"/>
      <c r="H120" s="37"/>
      <c r="I120" s="37"/>
      <c r="J120" s="38"/>
    </row>
    <row r="121">
      <c r="A121" s="29" t="s">
        <v>25</v>
      </c>
      <c r="B121" s="29">
        <v>28</v>
      </c>
      <c r="C121" s="30" t="s">
        <v>293</v>
      </c>
      <c r="D121" s="29" t="s">
        <v>27</v>
      </c>
      <c r="E121" s="31" t="s">
        <v>294</v>
      </c>
      <c r="F121" s="32" t="s">
        <v>109</v>
      </c>
      <c r="G121" s="33">
        <v>401.63099999999997</v>
      </c>
      <c r="H121" s="34">
        <v>0</v>
      </c>
      <c r="I121" s="34">
        <f>ROUND(G121*H121,P4)</f>
        <v>0</v>
      </c>
      <c r="J121" s="29"/>
      <c r="O121" s="35">
        <f>I121*0.21</f>
        <v>0</v>
      </c>
      <c r="P121">
        <v>3</v>
      </c>
    </row>
    <row r="122" ht="28.8">
      <c r="A122" s="29" t="s">
        <v>30</v>
      </c>
      <c r="B122" s="36"/>
      <c r="C122" s="37"/>
      <c r="D122" s="37"/>
      <c r="E122" s="31" t="s">
        <v>1315</v>
      </c>
      <c r="F122" s="37"/>
      <c r="G122" s="37"/>
      <c r="H122" s="37"/>
      <c r="I122" s="37"/>
      <c r="J122" s="38"/>
    </row>
    <row r="123" ht="28.8">
      <c r="A123" s="29" t="s">
        <v>32</v>
      </c>
      <c r="B123" s="36"/>
      <c r="C123" s="37"/>
      <c r="D123" s="37"/>
      <c r="E123" s="39" t="s">
        <v>1393</v>
      </c>
      <c r="F123" s="37"/>
      <c r="G123" s="37"/>
      <c r="H123" s="37"/>
      <c r="I123" s="37"/>
      <c r="J123" s="38"/>
    </row>
    <row r="124" ht="86.4">
      <c r="A124" s="29" t="s">
        <v>34</v>
      </c>
      <c r="B124" s="36"/>
      <c r="C124" s="37"/>
      <c r="D124" s="37"/>
      <c r="E124" s="31" t="s">
        <v>292</v>
      </c>
      <c r="F124" s="37"/>
      <c r="G124" s="37"/>
      <c r="H124" s="37"/>
      <c r="I124" s="37"/>
      <c r="J124" s="38"/>
    </row>
    <row r="125">
      <c r="A125" s="29" t="s">
        <v>25</v>
      </c>
      <c r="B125" s="29">
        <v>29</v>
      </c>
      <c r="C125" s="30" t="s">
        <v>1394</v>
      </c>
      <c r="D125" s="29" t="s">
        <v>27</v>
      </c>
      <c r="E125" s="31" t="s">
        <v>1395</v>
      </c>
      <c r="F125" s="32" t="s">
        <v>126</v>
      </c>
      <c r="G125" s="33">
        <v>0.29999999999999999</v>
      </c>
      <c r="H125" s="34">
        <v>0</v>
      </c>
      <c r="I125" s="34">
        <f>ROUND(G125*H125,P4)</f>
        <v>0</v>
      </c>
      <c r="J125" s="29"/>
      <c r="O125" s="35">
        <f>I125*0.21</f>
        <v>0</v>
      </c>
      <c r="P125">
        <v>3</v>
      </c>
    </row>
    <row r="126">
      <c r="A126" s="29" t="s">
        <v>30</v>
      </c>
      <c r="B126" s="36"/>
      <c r="C126" s="37"/>
      <c r="D126" s="37"/>
      <c r="E126" s="31" t="s">
        <v>1279</v>
      </c>
      <c r="F126" s="37"/>
      <c r="G126" s="37"/>
      <c r="H126" s="37"/>
      <c r="I126" s="37"/>
      <c r="J126" s="38"/>
    </row>
    <row r="127" ht="28.8">
      <c r="A127" s="29" t="s">
        <v>32</v>
      </c>
      <c r="B127" s="36"/>
      <c r="C127" s="37"/>
      <c r="D127" s="37"/>
      <c r="E127" s="39" t="s">
        <v>1396</v>
      </c>
      <c r="F127" s="37"/>
      <c r="G127" s="37"/>
      <c r="H127" s="37"/>
      <c r="I127" s="37"/>
      <c r="J127" s="38"/>
    </row>
    <row r="128" ht="86.4">
      <c r="A128" s="29" t="s">
        <v>34</v>
      </c>
      <c r="B128" s="36"/>
      <c r="C128" s="37"/>
      <c r="D128" s="37"/>
      <c r="E128" s="31" t="s">
        <v>292</v>
      </c>
      <c r="F128" s="37"/>
      <c r="G128" s="37"/>
      <c r="H128" s="37"/>
      <c r="I128" s="37"/>
      <c r="J128" s="38"/>
    </row>
    <row r="129">
      <c r="A129" s="29" t="s">
        <v>25</v>
      </c>
      <c r="B129" s="29">
        <v>30</v>
      </c>
      <c r="C129" s="30" t="s">
        <v>302</v>
      </c>
      <c r="D129" s="29" t="s">
        <v>27</v>
      </c>
      <c r="E129" s="31" t="s">
        <v>303</v>
      </c>
      <c r="F129" s="32" t="s">
        <v>109</v>
      </c>
      <c r="G129" s="33">
        <v>401.63099999999997</v>
      </c>
      <c r="H129" s="34">
        <v>0</v>
      </c>
      <c r="I129" s="34">
        <f>ROUND(G129*H129,P4)</f>
        <v>0</v>
      </c>
      <c r="J129" s="29"/>
      <c r="O129" s="35">
        <f>I129*0.21</f>
        <v>0</v>
      </c>
      <c r="P129">
        <v>3</v>
      </c>
    </row>
    <row r="130" ht="43.2">
      <c r="A130" s="29" t="s">
        <v>30</v>
      </c>
      <c r="B130" s="36"/>
      <c r="C130" s="37"/>
      <c r="D130" s="37"/>
      <c r="E130" s="31" t="s">
        <v>1319</v>
      </c>
      <c r="F130" s="37"/>
      <c r="G130" s="37"/>
      <c r="H130" s="37"/>
      <c r="I130" s="37"/>
      <c r="J130" s="38"/>
    </row>
    <row r="131" ht="28.8">
      <c r="A131" s="29" t="s">
        <v>32</v>
      </c>
      <c r="B131" s="36"/>
      <c r="C131" s="37"/>
      <c r="D131" s="37"/>
      <c r="E131" s="39" t="s">
        <v>1397</v>
      </c>
      <c r="F131" s="37"/>
      <c r="G131" s="37"/>
      <c r="H131" s="37"/>
      <c r="I131" s="37"/>
      <c r="J131" s="38"/>
    </row>
    <row r="132" ht="115.2">
      <c r="A132" s="29" t="s">
        <v>34</v>
      </c>
      <c r="B132" s="36"/>
      <c r="C132" s="37"/>
      <c r="D132" s="37"/>
      <c r="E132" s="31" t="s">
        <v>306</v>
      </c>
      <c r="F132" s="37"/>
      <c r="G132" s="37"/>
      <c r="H132" s="37"/>
      <c r="I132" s="37"/>
      <c r="J132" s="38"/>
    </row>
    <row r="133">
      <c r="A133" s="29" t="s">
        <v>25</v>
      </c>
      <c r="B133" s="29">
        <v>31</v>
      </c>
      <c r="C133" s="30" t="s">
        <v>307</v>
      </c>
      <c r="D133" s="29" t="s">
        <v>27</v>
      </c>
      <c r="E133" s="31" t="s">
        <v>308</v>
      </c>
      <c r="F133" s="32" t="s">
        <v>109</v>
      </c>
      <c r="G133" s="33">
        <v>815.26199999999994</v>
      </c>
      <c r="H133" s="34">
        <v>0</v>
      </c>
      <c r="I133" s="34">
        <f>ROUND(G133*H133,P4)</f>
        <v>0</v>
      </c>
      <c r="J133" s="29"/>
      <c r="O133" s="35">
        <f>I133*0.21</f>
        <v>0</v>
      </c>
      <c r="P133">
        <v>3</v>
      </c>
    </row>
    <row r="134" ht="43.2">
      <c r="A134" s="29" t="s">
        <v>30</v>
      </c>
      <c r="B134" s="36"/>
      <c r="C134" s="37"/>
      <c r="D134" s="37"/>
      <c r="E134" s="31" t="s">
        <v>1398</v>
      </c>
      <c r="F134" s="37"/>
      <c r="G134" s="37"/>
      <c r="H134" s="37"/>
      <c r="I134" s="37"/>
      <c r="J134" s="38"/>
    </row>
    <row r="135" ht="100.8">
      <c r="A135" s="29" t="s">
        <v>32</v>
      </c>
      <c r="B135" s="36"/>
      <c r="C135" s="37"/>
      <c r="D135" s="37"/>
      <c r="E135" s="39" t="s">
        <v>1399</v>
      </c>
      <c r="F135" s="37"/>
      <c r="G135" s="37"/>
      <c r="H135" s="37"/>
      <c r="I135" s="37"/>
      <c r="J135" s="38"/>
    </row>
    <row r="136" ht="115.2">
      <c r="A136" s="29" t="s">
        <v>34</v>
      </c>
      <c r="B136" s="36"/>
      <c r="C136" s="37"/>
      <c r="D136" s="37"/>
      <c r="E136" s="31" t="s">
        <v>306</v>
      </c>
      <c r="F136" s="37"/>
      <c r="G136" s="37"/>
      <c r="H136" s="37"/>
      <c r="I136" s="37"/>
      <c r="J136" s="38"/>
    </row>
    <row r="137">
      <c r="A137" s="29" t="s">
        <v>25</v>
      </c>
      <c r="B137" s="29">
        <v>32</v>
      </c>
      <c r="C137" s="30" t="s">
        <v>315</v>
      </c>
      <c r="D137" s="29" t="s">
        <v>27</v>
      </c>
      <c r="E137" s="31" t="s">
        <v>316</v>
      </c>
      <c r="F137" s="32" t="s">
        <v>109</v>
      </c>
      <c r="G137" s="33">
        <v>407.63099999999997</v>
      </c>
      <c r="H137" s="34">
        <v>0</v>
      </c>
      <c r="I137" s="34">
        <f>ROUND(G137*H137,P4)</f>
        <v>0</v>
      </c>
      <c r="J137" s="29"/>
      <c r="O137" s="35">
        <f>I137*0.21</f>
        <v>0</v>
      </c>
      <c r="P137">
        <v>3</v>
      </c>
    </row>
    <row r="138" ht="43.2">
      <c r="A138" s="29" t="s">
        <v>30</v>
      </c>
      <c r="B138" s="36"/>
      <c r="C138" s="37"/>
      <c r="D138" s="37"/>
      <c r="E138" s="31" t="s">
        <v>1400</v>
      </c>
      <c r="F138" s="37"/>
      <c r="G138" s="37"/>
      <c r="H138" s="37"/>
      <c r="I138" s="37"/>
      <c r="J138" s="38"/>
    </row>
    <row r="139" ht="57.6">
      <c r="A139" s="29" t="s">
        <v>32</v>
      </c>
      <c r="B139" s="36"/>
      <c r="C139" s="37"/>
      <c r="D139" s="37"/>
      <c r="E139" s="39" t="s">
        <v>1401</v>
      </c>
      <c r="F139" s="37"/>
      <c r="G139" s="37"/>
      <c r="H139" s="37"/>
      <c r="I139" s="37"/>
      <c r="J139" s="38"/>
    </row>
    <row r="140" ht="187.2">
      <c r="A140" s="29" t="s">
        <v>34</v>
      </c>
      <c r="B140" s="36"/>
      <c r="C140" s="37"/>
      <c r="D140" s="37"/>
      <c r="E140" s="31" t="s">
        <v>319</v>
      </c>
      <c r="F140" s="37"/>
      <c r="G140" s="37"/>
      <c r="H140" s="37"/>
      <c r="I140" s="37"/>
      <c r="J140" s="38"/>
    </row>
    <row r="141">
      <c r="A141" s="29" t="s">
        <v>25</v>
      </c>
      <c r="B141" s="29">
        <v>33</v>
      </c>
      <c r="C141" s="30" t="s">
        <v>320</v>
      </c>
      <c r="D141" s="29" t="s">
        <v>27</v>
      </c>
      <c r="E141" s="31" t="s">
        <v>321</v>
      </c>
      <c r="F141" s="32" t="s">
        <v>109</v>
      </c>
      <c r="G141" s="33">
        <v>401.63099999999997</v>
      </c>
      <c r="H141" s="34">
        <v>0</v>
      </c>
      <c r="I141" s="34">
        <f>ROUND(G141*H141,P4)</f>
        <v>0</v>
      </c>
      <c r="J141" s="29"/>
      <c r="O141" s="35">
        <f>I141*0.21</f>
        <v>0</v>
      </c>
      <c r="P141">
        <v>3</v>
      </c>
    </row>
    <row r="142" ht="28.8">
      <c r="A142" s="29" t="s">
        <v>30</v>
      </c>
      <c r="B142" s="36"/>
      <c r="C142" s="37"/>
      <c r="D142" s="37"/>
      <c r="E142" s="31" t="s">
        <v>1325</v>
      </c>
      <c r="F142" s="37"/>
      <c r="G142" s="37"/>
      <c r="H142" s="37"/>
      <c r="I142" s="37"/>
      <c r="J142" s="38"/>
    </row>
    <row r="143" ht="28.8">
      <c r="A143" s="29" t="s">
        <v>32</v>
      </c>
      <c r="B143" s="36"/>
      <c r="C143" s="37"/>
      <c r="D143" s="37"/>
      <c r="E143" s="39" t="s">
        <v>1392</v>
      </c>
      <c r="F143" s="37"/>
      <c r="G143" s="37"/>
      <c r="H143" s="37"/>
      <c r="I143" s="37"/>
      <c r="J143" s="38"/>
    </row>
    <row r="144" ht="187.2">
      <c r="A144" s="29" t="s">
        <v>34</v>
      </c>
      <c r="B144" s="36"/>
      <c r="C144" s="37"/>
      <c r="D144" s="37"/>
      <c r="E144" s="31" t="s">
        <v>319</v>
      </c>
      <c r="F144" s="37"/>
      <c r="G144" s="37"/>
      <c r="H144" s="37"/>
      <c r="I144" s="37"/>
      <c r="J144" s="38"/>
    </row>
    <row r="145">
      <c r="A145" s="29" t="s">
        <v>25</v>
      </c>
      <c r="B145" s="29">
        <v>34</v>
      </c>
      <c r="C145" s="30" t="s">
        <v>517</v>
      </c>
      <c r="D145" s="29" t="s">
        <v>27</v>
      </c>
      <c r="E145" s="31" t="s">
        <v>518</v>
      </c>
      <c r="F145" s="32" t="s">
        <v>109</v>
      </c>
      <c r="G145" s="33">
        <v>6</v>
      </c>
      <c r="H145" s="34">
        <v>0</v>
      </c>
      <c r="I145" s="34">
        <f>ROUND(G145*H145,P4)</f>
        <v>0</v>
      </c>
      <c r="J145" s="29"/>
      <c r="O145" s="35">
        <f>I145*0.21</f>
        <v>0</v>
      </c>
      <c r="P145">
        <v>3</v>
      </c>
    </row>
    <row r="146" ht="28.8">
      <c r="A146" s="29" t="s">
        <v>30</v>
      </c>
      <c r="B146" s="36"/>
      <c r="C146" s="37"/>
      <c r="D146" s="37"/>
      <c r="E146" s="31" t="s">
        <v>1402</v>
      </c>
      <c r="F146" s="37"/>
      <c r="G146" s="37"/>
      <c r="H146" s="37"/>
      <c r="I146" s="37"/>
      <c r="J146" s="38"/>
    </row>
    <row r="147">
      <c r="A147" s="29" t="s">
        <v>32</v>
      </c>
      <c r="B147" s="36"/>
      <c r="C147" s="37"/>
      <c r="D147" s="37"/>
      <c r="E147" s="39" t="s">
        <v>1403</v>
      </c>
      <c r="F147" s="37"/>
      <c r="G147" s="37"/>
      <c r="H147" s="37"/>
      <c r="I147" s="37"/>
      <c r="J147" s="38"/>
    </row>
    <row r="148" ht="187.2">
      <c r="A148" s="29" t="s">
        <v>34</v>
      </c>
      <c r="B148" s="36"/>
      <c r="C148" s="37"/>
      <c r="D148" s="37"/>
      <c r="E148" s="31" t="s">
        <v>319</v>
      </c>
      <c r="F148" s="37"/>
      <c r="G148" s="37"/>
      <c r="H148" s="37"/>
      <c r="I148" s="37"/>
      <c r="J148" s="38"/>
    </row>
    <row r="149">
      <c r="A149" s="29" t="s">
        <v>25</v>
      </c>
      <c r="B149" s="29">
        <v>35</v>
      </c>
      <c r="C149" s="30" t="s">
        <v>324</v>
      </c>
      <c r="D149" s="29" t="s">
        <v>27</v>
      </c>
      <c r="E149" s="31" t="s">
        <v>325</v>
      </c>
      <c r="F149" s="32" t="s">
        <v>109</v>
      </c>
      <c r="G149" s="33">
        <v>401.63099999999997</v>
      </c>
      <c r="H149" s="34">
        <v>0</v>
      </c>
      <c r="I149" s="34">
        <f>ROUND(G149*H149,P4)</f>
        <v>0</v>
      </c>
      <c r="J149" s="29"/>
      <c r="O149" s="35">
        <f>I149*0.21</f>
        <v>0</v>
      </c>
      <c r="P149">
        <v>3</v>
      </c>
    </row>
    <row r="150" ht="28.8">
      <c r="A150" s="29" t="s">
        <v>30</v>
      </c>
      <c r="B150" s="36"/>
      <c r="C150" s="37"/>
      <c r="D150" s="37"/>
      <c r="E150" s="31" t="s">
        <v>1327</v>
      </c>
      <c r="F150" s="37"/>
      <c r="G150" s="37"/>
      <c r="H150" s="37"/>
      <c r="I150" s="37"/>
      <c r="J150" s="38"/>
    </row>
    <row r="151" ht="28.8">
      <c r="A151" s="29" t="s">
        <v>32</v>
      </c>
      <c r="B151" s="36"/>
      <c r="C151" s="37"/>
      <c r="D151" s="37"/>
      <c r="E151" s="39" t="s">
        <v>1392</v>
      </c>
      <c r="F151" s="37"/>
      <c r="G151" s="37"/>
      <c r="H151" s="37"/>
      <c r="I151" s="37"/>
      <c r="J151" s="38"/>
    </row>
    <row r="152" ht="187.2">
      <c r="A152" s="29" t="s">
        <v>34</v>
      </c>
      <c r="B152" s="36"/>
      <c r="C152" s="37"/>
      <c r="D152" s="37"/>
      <c r="E152" s="31" t="s">
        <v>319</v>
      </c>
      <c r="F152" s="37"/>
      <c r="G152" s="37"/>
      <c r="H152" s="37"/>
      <c r="I152" s="37"/>
      <c r="J152" s="38"/>
    </row>
    <row r="153">
      <c r="A153" s="29" t="s">
        <v>25</v>
      </c>
      <c r="B153" s="29">
        <v>36</v>
      </c>
      <c r="C153" s="30" t="s">
        <v>328</v>
      </c>
      <c r="D153" s="29" t="s">
        <v>27</v>
      </c>
      <c r="E153" s="31" t="s">
        <v>329</v>
      </c>
      <c r="F153" s="32" t="s">
        <v>109</v>
      </c>
      <c r="G153" s="33">
        <v>15.5</v>
      </c>
      <c r="H153" s="34">
        <v>0</v>
      </c>
      <c r="I153" s="34">
        <f>ROUND(G153*H153,P4)</f>
        <v>0</v>
      </c>
      <c r="J153" s="29"/>
      <c r="O153" s="35">
        <f>I153*0.21</f>
        <v>0</v>
      </c>
      <c r="P153">
        <v>3</v>
      </c>
    </row>
    <row r="154">
      <c r="A154" s="29" t="s">
        <v>30</v>
      </c>
      <c r="B154" s="36"/>
      <c r="C154" s="37"/>
      <c r="D154" s="37"/>
      <c r="E154" s="31" t="s">
        <v>1279</v>
      </c>
      <c r="F154" s="37"/>
      <c r="G154" s="37"/>
      <c r="H154" s="37"/>
      <c r="I154" s="37"/>
      <c r="J154" s="38"/>
    </row>
    <row r="155">
      <c r="A155" s="29" t="s">
        <v>32</v>
      </c>
      <c r="B155" s="36"/>
      <c r="C155" s="37"/>
      <c r="D155" s="37"/>
      <c r="E155" s="39" t="s">
        <v>1404</v>
      </c>
      <c r="F155" s="37"/>
      <c r="G155" s="37"/>
      <c r="H155" s="37"/>
      <c r="I155" s="37"/>
      <c r="J155" s="38"/>
    </row>
    <row r="156" ht="201.6">
      <c r="A156" s="29" t="s">
        <v>34</v>
      </c>
      <c r="B156" s="36"/>
      <c r="C156" s="37"/>
      <c r="D156" s="37"/>
      <c r="E156" s="31" t="s">
        <v>332</v>
      </c>
      <c r="F156" s="37"/>
      <c r="G156" s="37"/>
      <c r="H156" s="37"/>
      <c r="I156" s="37"/>
      <c r="J156" s="38"/>
    </row>
    <row r="157">
      <c r="A157" s="23" t="s">
        <v>22</v>
      </c>
      <c r="B157" s="24"/>
      <c r="C157" s="25" t="s">
        <v>338</v>
      </c>
      <c r="D157" s="26"/>
      <c r="E157" s="23" t="s">
        <v>339</v>
      </c>
      <c r="F157" s="26"/>
      <c r="G157" s="26"/>
      <c r="H157" s="26"/>
      <c r="I157" s="27">
        <f>SUMIFS(I158:I169,A158:A169,"P")</f>
        <v>0</v>
      </c>
      <c r="J157" s="28"/>
    </row>
    <row r="158">
      <c r="A158" s="29" t="s">
        <v>25</v>
      </c>
      <c r="B158" s="29">
        <v>37</v>
      </c>
      <c r="C158" s="30" t="s">
        <v>358</v>
      </c>
      <c r="D158" s="29" t="s">
        <v>27</v>
      </c>
      <c r="E158" s="31" t="s">
        <v>359</v>
      </c>
      <c r="F158" s="32" t="s">
        <v>79</v>
      </c>
      <c r="G158" s="33">
        <v>2</v>
      </c>
      <c r="H158" s="34">
        <v>0</v>
      </c>
      <c r="I158" s="34">
        <f>ROUND(G158*H158,P4)</f>
        <v>0</v>
      </c>
      <c r="J158" s="29"/>
      <c r="O158" s="35">
        <f>I158*0.21</f>
        <v>0</v>
      </c>
      <c r="P158">
        <v>3</v>
      </c>
    </row>
    <row r="159">
      <c r="A159" s="29" t="s">
        <v>30</v>
      </c>
      <c r="B159" s="36"/>
      <c r="C159" s="37"/>
      <c r="D159" s="37"/>
      <c r="E159" s="31" t="s">
        <v>1279</v>
      </c>
      <c r="F159" s="37"/>
      <c r="G159" s="37"/>
      <c r="H159" s="37"/>
      <c r="I159" s="37"/>
      <c r="J159" s="38"/>
    </row>
    <row r="160">
      <c r="A160" s="29" t="s">
        <v>32</v>
      </c>
      <c r="B160" s="36"/>
      <c r="C160" s="37"/>
      <c r="D160" s="37"/>
      <c r="E160" s="39" t="s">
        <v>81</v>
      </c>
      <c r="F160" s="37"/>
      <c r="G160" s="37"/>
      <c r="H160" s="37"/>
      <c r="I160" s="37"/>
      <c r="J160" s="38"/>
    </row>
    <row r="161" ht="57.6">
      <c r="A161" s="29" t="s">
        <v>34</v>
      </c>
      <c r="B161" s="36"/>
      <c r="C161" s="37"/>
      <c r="D161" s="37"/>
      <c r="E161" s="31" t="s">
        <v>362</v>
      </c>
      <c r="F161" s="37"/>
      <c r="G161" s="37"/>
      <c r="H161" s="37"/>
      <c r="I161" s="37"/>
      <c r="J161" s="38"/>
    </row>
    <row r="162">
      <c r="A162" s="29" t="s">
        <v>25</v>
      </c>
      <c r="B162" s="29">
        <v>38</v>
      </c>
      <c r="C162" s="30" t="s">
        <v>363</v>
      </c>
      <c r="D162" s="29" t="s">
        <v>27</v>
      </c>
      <c r="E162" s="31" t="s">
        <v>364</v>
      </c>
      <c r="F162" s="32" t="s">
        <v>79</v>
      </c>
      <c r="G162" s="33">
        <v>2</v>
      </c>
      <c r="H162" s="34">
        <v>0</v>
      </c>
      <c r="I162" s="34">
        <f>ROUND(G162*H162,P4)</f>
        <v>0</v>
      </c>
      <c r="J162" s="29"/>
      <c r="O162" s="35">
        <f>I162*0.21</f>
        <v>0</v>
      </c>
      <c r="P162">
        <v>3</v>
      </c>
    </row>
    <row r="163">
      <c r="A163" s="29" t="s">
        <v>30</v>
      </c>
      <c r="B163" s="36"/>
      <c r="C163" s="37"/>
      <c r="D163" s="37"/>
      <c r="E163" s="31" t="s">
        <v>1279</v>
      </c>
      <c r="F163" s="37"/>
      <c r="G163" s="37"/>
      <c r="H163" s="37"/>
      <c r="I163" s="37"/>
      <c r="J163" s="38"/>
    </row>
    <row r="164" ht="28.8">
      <c r="A164" s="29" t="s">
        <v>32</v>
      </c>
      <c r="B164" s="36"/>
      <c r="C164" s="37"/>
      <c r="D164" s="37"/>
      <c r="E164" s="39" t="s">
        <v>1405</v>
      </c>
      <c r="F164" s="37"/>
      <c r="G164" s="37"/>
      <c r="H164" s="37"/>
      <c r="I164" s="37"/>
      <c r="J164" s="38"/>
    </row>
    <row r="165" ht="72">
      <c r="A165" s="29" t="s">
        <v>34</v>
      </c>
      <c r="B165" s="36"/>
      <c r="C165" s="37"/>
      <c r="D165" s="37"/>
      <c r="E165" s="31" t="s">
        <v>365</v>
      </c>
      <c r="F165" s="37"/>
      <c r="G165" s="37"/>
      <c r="H165" s="37"/>
      <c r="I165" s="37"/>
      <c r="J165" s="38"/>
    </row>
    <row r="166">
      <c r="A166" s="29" t="s">
        <v>25</v>
      </c>
      <c r="B166" s="29">
        <v>39</v>
      </c>
      <c r="C166" s="30" t="s">
        <v>366</v>
      </c>
      <c r="D166" s="29" t="s">
        <v>27</v>
      </c>
      <c r="E166" s="31" t="s">
        <v>367</v>
      </c>
      <c r="F166" s="32" t="s">
        <v>79</v>
      </c>
      <c r="G166" s="33">
        <v>1</v>
      </c>
      <c r="H166" s="34">
        <v>0</v>
      </c>
      <c r="I166" s="34">
        <f>ROUND(G166*H166,P4)</f>
        <v>0</v>
      </c>
      <c r="J166" s="29"/>
      <c r="O166" s="35">
        <f>I166*0.21</f>
        <v>0</v>
      </c>
      <c r="P166">
        <v>3</v>
      </c>
    </row>
    <row r="167" ht="43.2">
      <c r="A167" s="29" t="s">
        <v>30</v>
      </c>
      <c r="B167" s="36"/>
      <c r="C167" s="37"/>
      <c r="D167" s="37"/>
      <c r="E167" s="31" t="s">
        <v>1406</v>
      </c>
      <c r="F167" s="37"/>
      <c r="G167" s="37"/>
      <c r="H167" s="37"/>
      <c r="I167" s="37"/>
      <c r="J167" s="38"/>
    </row>
    <row r="168">
      <c r="A168" s="29" t="s">
        <v>32</v>
      </c>
      <c r="B168" s="36"/>
      <c r="C168" s="37"/>
      <c r="D168" s="37"/>
      <c r="E168" s="39" t="s">
        <v>33</v>
      </c>
      <c r="F168" s="37"/>
      <c r="G168" s="37"/>
      <c r="H168" s="37"/>
      <c r="I168" s="37"/>
      <c r="J168" s="38"/>
    </row>
    <row r="169" ht="72">
      <c r="A169" s="29" t="s">
        <v>34</v>
      </c>
      <c r="B169" s="36"/>
      <c r="C169" s="37"/>
      <c r="D169" s="37"/>
      <c r="E169" s="31" t="s">
        <v>365</v>
      </c>
      <c r="F169" s="37"/>
      <c r="G169" s="37"/>
      <c r="H169" s="37"/>
      <c r="I169" s="37"/>
      <c r="J169" s="38"/>
    </row>
    <row r="170">
      <c r="A170" s="23" t="s">
        <v>22</v>
      </c>
      <c r="B170" s="24"/>
      <c r="C170" s="25" t="s">
        <v>370</v>
      </c>
      <c r="D170" s="26"/>
      <c r="E170" s="23" t="s">
        <v>371</v>
      </c>
      <c r="F170" s="26"/>
      <c r="G170" s="26"/>
      <c r="H170" s="26"/>
      <c r="I170" s="27">
        <f>SUMIFS(I171:I182,A171:A182,"P")</f>
        <v>0</v>
      </c>
      <c r="J170" s="28"/>
    </row>
    <row r="171" ht="28.8">
      <c r="A171" s="29" t="s">
        <v>25</v>
      </c>
      <c r="B171" s="29">
        <v>40</v>
      </c>
      <c r="C171" s="30" t="s">
        <v>408</v>
      </c>
      <c r="D171" s="29" t="s">
        <v>27</v>
      </c>
      <c r="E171" s="31" t="s">
        <v>409</v>
      </c>
      <c r="F171" s="32" t="s">
        <v>109</v>
      </c>
      <c r="G171" s="33">
        <v>21.25</v>
      </c>
      <c r="H171" s="34">
        <v>0</v>
      </c>
      <c r="I171" s="34">
        <f>ROUND(G171*H171,P4)</f>
        <v>0</v>
      </c>
      <c r="J171" s="29"/>
      <c r="O171" s="35">
        <f>I171*0.21</f>
        <v>0</v>
      </c>
      <c r="P171">
        <v>3</v>
      </c>
    </row>
    <row r="172" ht="28.8">
      <c r="A172" s="29" t="s">
        <v>30</v>
      </c>
      <c r="B172" s="36"/>
      <c r="C172" s="37"/>
      <c r="D172" s="37"/>
      <c r="E172" s="31" t="s">
        <v>1351</v>
      </c>
      <c r="F172" s="37"/>
      <c r="G172" s="37"/>
      <c r="H172" s="37"/>
      <c r="I172" s="37"/>
      <c r="J172" s="38"/>
    </row>
    <row r="173">
      <c r="A173" s="29" t="s">
        <v>32</v>
      </c>
      <c r="B173" s="36"/>
      <c r="C173" s="37"/>
      <c r="D173" s="37"/>
      <c r="E173" s="39" t="s">
        <v>1407</v>
      </c>
      <c r="F173" s="37"/>
      <c r="G173" s="37"/>
      <c r="H173" s="37"/>
      <c r="I173" s="37"/>
      <c r="J173" s="38"/>
    </row>
    <row r="174" ht="72">
      <c r="A174" s="29" t="s">
        <v>34</v>
      </c>
      <c r="B174" s="36"/>
      <c r="C174" s="37"/>
      <c r="D174" s="37"/>
      <c r="E174" s="31" t="s">
        <v>412</v>
      </c>
      <c r="F174" s="37"/>
      <c r="G174" s="37"/>
      <c r="H174" s="37"/>
      <c r="I174" s="37"/>
      <c r="J174" s="38"/>
    </row>
    <row r="175">
      <c r="A175" s="29" t="s">
        <v>25</v>
      </c>
      <c r="B175" s="29">
        <v>41</v>
      </c>
      <c r="C175" s="30" t="s">
        <v>418</v>
      </c>
      <c r="D175" s="29" t="s">
        <v>27</v>
      </c>
      <c r="E175" s="31" t="s">
        <v>419</v>
      </c>
      <c r="F175" s="32" t="s">
        <v>145</v>
      </c>
      <c r="G175" s="33">
        <v>87.5</v>
      </c>
      <c r="H175" s="34">
        <v>0</v>
      </c>
      <c r="I175" s="34">
        <f>ROUND(G175*H175,P4)</f>
        <v>0</v>
      </c>
      <c r="J175" s="29"/>
      <c r="O175" s="35">
        <f>I175*0.21</f>
        <v>0</v>
      </c>
      <c r="P175">
        <v>3</v>
      </c>
    </row>
    <row r="176" ht="43.2">
      <c r="A176" s="29" t="s">
        <v>30</v>
      </c>
      <c r="B176" s="36"/>
      <c r="C176" s="37"/>
      <c r="D176" s="37"/>
      <c r="E176" s="31" t="s">
        <v>1408</v>
      </c>
      <c r="F176" s="37"/>
      <c r="G176" s="37"/>
      <c r="H176" s="37"/>
      <c r="I176" s="37"/>
      <c r="J176" s="38"/>
    </row>
    <row r="177">
      <c r="A177" s="29" t="s">
        <v>32</v>
      </c>
      <c r="B177" s="36"/>
      <c r="C177" s="37"/>
      <c r="D177" s="37"/>
      <c r="E177" s="39" t="s">
        <v>1409</v>
      </c>
      <c r="F177" s="37"/>
      <c r="G177" s="37"/>
      <c r="H177" s="37"/>
      <c r="I177" s="37"/>
      <c r="J177" s="38"/>
    </row>
    <row r="178" ht="86.4">
      <c r="A178" s="29" t="s">
        <v>34</v>
      </c>
      <c r="B178" s="36"/>
      <c r="C178" s="37"/>
      <c r="D178" s="37"/>
      <c r="E178" s="31" t="s">
        <v>422</v>
      </c>
      <c r="F178" s="37"/>
      <c r="G178" s="37"/>
      <c r="H178" s="37"/>
      <c r="I178" s="37"/>
      <c r="J178" s="38"/>
    </row>
    <row r="179">
      <c r="A179" s="29" t="s">
        <v>25</v>
      </c>
      <c r="B179" s="29">
        <v>42</v>
      </c>
      <c r="C179" s="30" t="s">
        <v>435</v>
      </c>
      <c r="D179" s="29" t="s">
        <v>27</v>
      </c>
      <c r="E179" s="31" t="s">
        <v>436</v>
      </c>
      <c r="F179" s="32" t="s">
        <v>126</v>
      </c>
      <c r="G179" s="33">
        <v>0.016</v>
      </c>
      <c r="H179" s="34">
        <v>0</v>
      </c>
      <c r="I179" s="34">
        <f>ROUND(G179*H179,P4)</f>
        <v>0</v>
      </c>
      <c r="J179" s="29"/>
      <c r="O179" s="35">
        <f>I179*0.21</f>
        <v>0</v>
      </c>
      <c r="P179">
        <v>3</v>
      </c>
    </row>
    <row r="180" ht="28.8">
      <c r="A180" s="29" t="s">
        <v>30</v>
      </c>
      <c r="B180" s="36"/>
      <c r="C180" s="37"/>
      <c r="D180" s="37"/>
      <c r="E180" s="31" t="s">
        <v>1358</v>
      </c>
      <c r="F180" s="37"/>
      <c r="G180" s="37"/>
      <c r="H180" s="37"/>
      <c r="I180" s="37"/>
      <c r="J180" s="38"/>
    </row>
    <row r="181">
      <c r="A181" s="29" t="s">
        <v>32</v>
      </c>
      <c r="B181" s="36"/>
      <c r="C181" s="37"/>
      <c r="D181" s="37"/>
      <c r="E181" s="39" t="s">
        <v>1410</v>
      </c>
      <c r="F181" s="37"/>
      <c r="G181" s="37"/>
      <c r="H181" s="37"/>
      <c r="I181" s="37"/>
      <c r="J181" s="38"/>
    </row>
    <row r="182" ht="86.4">
      <c r="A182" s="29" t="s">
        <v>34</v>
      </c>
      <c r="B182" s="40"/>
      <c r="C182" s="41"/>
      <c r="D182" s="41"/>
      <c r="E182" s="31" t="s">
        <v>439</v>
      </c>
      <c r="F182" s="41"/>
      <c r="G182" s="41"/>
      <c r="H182" s="41"/>
      <c r="I182" s="41"/>
      <c r="J18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1411</v>
      </c>
      <c r="I3" s="16">
        <f>SUMIFS(I8:I28,A8:A28,"SD")</f>
        <v>0</v>
      </c>
      <c r="J3" s="9"/>
      <c r="O3">
        <v>0</v>
      </c>
      <c r="P3">
        <v>2</v>
      </c>
    </row>
    <row r="4">
      <c r="A4" s="10" t="s">
        <v>8</v>
      </c>
      <c r="B4" s="11" t="s">
        <v>9</v>
      </c>
      <c r="C4" s="12" t="s">
        <v>1411</v>
      </c>
      <c r="D4" s="13"/>
      <c r="E4" s="14" t="s">
        <v>1412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40.317</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1413</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674.87599999999998</v>
      </c>
      <c r="H13" s="34">
        <v>0</v>
      </c>
      <c r="I13" s="34">
        <f>ROUND(G13*H13,P4)</f>
        <v>0</v>
      </c>
      <c r="J13" s="29"/>
      <c r="O13" s="35">
        <f>I13*0.21</f>
        <v>0</v>
      </c>
      <c r="P13">
        <v>3</v>
      </c>
    </row>
    <row r="14" ht="72">
      <c r="A14" s="29" t="s">
        <v>30</v>
      </c>
      <c r="B14" s="36"/>
      <c r="C14" s="37"/>
      <c r="D14" s="37"/>
      <c r="E14" s="31" t="s">
        <v>455</v>
      </c>
      <c r="F14" s="37"/>
      <c r="G14" s="37"/>
      <c r="H14" s="37"/>
      <c r="I14" s="37"/>
      <c r="J14" s="38"/>
    </row>
    <row r="15" ht="144">
      <c r="A15" s="29" t="s">
        <v>32</v>
      </c>
      <c r="B15" s="36"/>
      <c r="C15" s="37"/>
      <c r="D15" s="37"/>
      <c r="E15" s="39" t="s">
        <v>1414</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1357.3800000000001</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1415</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140.51400000000001</v>
      </c>
      <c r="H21" s="34">
        <v>0</v>
      </c>
      <c r="I21" s="34">
        <f>ROUND(G21*H21,P4)</f>
        <v>0</v>
      </c>
      <c r="J21" s="29"/>
      <c r="O21" s="35">
        <f>I21*0.21</f>
        <v>0</v>
      </c>
      <c r="P21">
        <v>3</v>
      </c>
    </row>
    <row r="22" ht="72">
      <c r="A22" s="29" t="s">
        <v>30</v>
      </c>
      <c r="B22" s="36"/>
      <c r="C22" s="37"/>
      <c r="D22" s="37"/>
      <c r="E22" s="31" t="s">
        <v>466</v>
      </c>
      <c r="F22" s="37"/>
      <c r="G22" s="37"/>
      <c r="H22" s="37"/>
      <c r="I22" s="37"/>
      <c r="J22" s="38"/>
    </row>
    <row r="23" ht="57.6">
      <c r="A23" s="29" t="s">
        <v>32</v>
      </c>
      <c r="B23" s="36"/>
      <c r="C23" s="37"/>
      <c r="D23" s="37"/>
      <c r="E23" s="39" t="s">
        <v>1416</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455.42599999999999</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1417</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1418</v>
      </c>
      <c r="I3" s="16">
        <f>SUMIFS(I8:I253,A8:A253,"SD")</f>
        <v>0</v>
      </c>
      <c r="J3" s="9"/>
      <c r="O3">
        <v>0</v>
      </c>
      <c r="P3">
        <v>2</v>
      </c>
    </row>
    <row r="4" ht="27.6">
      <c r="A4" s="10" t="s">
        <v>8</v>
      </c>
      <c r="B4" s="11" t="s">
        <v>9</v>
      </c>
      <c r="C4" s="12" t="s">
        <v>1418</v>
      </c>
      <c r="D4" s="13"/>
      <c r="E4" s="14" t="s">
        <v>1419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SUMIFS(I9:I92,A9:A92,"P")</f>
        <v>0</v>
      </c>
      <c r="J8" s="28"/>
    </row>
    <row r="9">
      <c r="A9" s="29" t="s">
        <v>25</v>
      </c>
      <c r="B9" s="29">
        <v>1</v>
      </c>
      <c r="C9" s="30" t="s">
        <v>1420</v>
      </c>
      <c r="D9" s="29" t="s">
        <v>27</v>
      </c>
      <c r="E9" s="31" t="s">
        <v>1421</v>
      </c>
      <c r="F9" s="32" t="s">
        <v>126</v>
      </c>
      <c r="G9" s="33">
        <v>3.1400000000000001</v>
      </c>
      <c r="H9" s="34">
        <v>0</v>
      </c>
      <c r="I9" s="34">
        <f>ROUND(G9*H9,P4)</f>
        <v>0</v>
      </c>
      <c r="J9" s="29"/>
      <c r="O9" s="35">
        <f>I9*0.21</f>
        <v>0</v>
      </c>
      <c r="P9">
        <v>3</v>
      </c>
    </row>
    <row r="10" ht="43.2">
      <c r="A10" s="29" t="s">
        <v>30</v>
      </c>
      <c r="B10" s="36"/>
      <c r="C10" s="37"/>
      <c r="D10" s="37"/>
      <c r="E10" s="31" t="s">
        <v>1422</v>
      </c>
      <c r="F10" s="37"/>
      <c r="G10" s="37"/>
      <c r="H10" s="37"/>
      <c r="I10" s="37"/>
      <c r="J10" s="38"/>
    </row>
    <row r="11">
      <c r="A11" s="29" t="s">
        <v>32</v>
      </c>
      <c r="B11" s="36"/>
      <c r="C11" s="37"/>
      <c r="D11" s="37"/>
      <c r="E11" s="39" t="s">
        <v>1423</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464.90300000000002</v>
      </c>
      <c r="H13" s="34">
        <v>0</v>
      </c>
      <c r="I13" s="34">
        <f>ROUND(G13*H13,P4)</f>
        <v>0</v>
      </c>
      <c r="J13" s="29"/>
      <c r="O13" s="35">
        <f>I13*0.21</f>
        <v>0</v>
      </c>
      <c r="P13">
        <v>3</v>
      </c>
    </row>
    <row r="14" ht="86.4">
      <c r="A14" s="29" t="s">
        <v>30</v>
      </c>
      <c r="B14" s="36"/>
      <c r="C14" s="37"/>
      <c r="D14" s="37"/>
      <c r="E14" s="31" t="s">
        <v>1424</v>
      </c>
      <c r="F14" s="37"/>
      <c r="G14" s="37"/>
      <c r="H14" s="37"/>
      <c r="I14" s="37"/>
      <c r="J14" s="38"/>
    </row>
    <row r="15" ht="100.8">
      <c r="A15" s="29" t="s">
        <v>32</v>
      </c>
      <c r="B15" s="36"/>
      <c r="C15" s="37"/>
      <c r="D15" s="37"/>
      <c r="E15" s="39" t="s">
        <v>1425</v>
      </c>
      <c r="F15" s="37"/>
      <c r="G15" s="37"/>
      <c r="H15" s="37"/>
      <c r="I15" s="37"/>
      <c r="J15" s="38"/>
    </row>
    <row r="16" ht="115.2">
      <c r="A16" s="29" t="s">
        <v>34</v>
      </c>
      <c r="B16" s="36"/>
      <c r="C16" s="37"/>
      <c r="D16" s="37"/>
      <c r="E16" s="31" t="s">
        <v>134</v>
      </c>
      <c r="F16" s="37"/>
      <c r="G16" s="37"/>
      <c r="H16" s="37"/>
      <c r="I16" s="37"/>
      <c r="J16" s="38"/>
    </row>
    <row r="17">
      <c r="A17" s="29" t="s">
        <v>25</v>
      </c>
      <c r="B17" s="29">
        <v>3</v>
      </c>
      <c r="C17" s="30" t="s">
        <v>137</v>
      </c>
      <c r="D17" s="29" t="s">
        <v>27</v>
      </c>
      <c r="E17" s="31" t="s">
        <v>138</v>
      </c>
      <c r="F17" s="32" t="s">
        <v>126</v>
      </c>
      <c r="G17" s="33">
        <v>54.927</v>
      </c>
      <c r="H17" s="34">
        <v>0</v>
      </c>
      <c r="I17" s="34">
        <f>ROUND(G17*H17,P4)</f>
        <v>0</v>
      </c>
      <c r="J17" s="29"/>
      <c r="O17" s="35">
        <f>I17*0.21</f>
        <v>0</v>
      </c>
      <c r="P17">
        <v>3</v>
      </c>
    </row>
    <row r="18" ht="100.8">
      <c r="A18" s="29" t="s">
        <v>30</v>
      </c>
      <c r="B18" s="36"/>
      <c r="C18" s="37"/>
      <c r="D18" s="37"/>
      <c r="E18" s="31" t="s">
        <v>1426</v>
      </c>
      <c r="F18" s="37"/>
      <c r="G18" s="37"/>
      <c r="H18" s="37"/>
      <c r="I18" s="37"/>
      <c r="J18" s="38"/>
    </row>
    <row r="19">
      <c r="A19" s="29" t="s">
        <v>32</v>
      </c>
      <c r="B19" s="36"/>
      <c r="C19" s="37"/>
      <c r="D19" s="37"/>
      <c r="E19" s="39" t="s">
        <v>1427</v>
      </c>
      <c r="F19" s="37"/>
      <c r="G19" s="37"/>
      <c r="H19" s="37"/>
      <c r="I19" s="37"/>
      <c r="J19" s="38"/>
    </row>
    <row r="20" ht="115.2">
      <c r="A20" s="29" t="s">
        <v>34</v>
      </c>
      <c r="B20" s="36"/>
      <c r="C20" s="37"/>
      <c r="D20" s="37"/>
      <c r="E20" s="31" t="s">
        <v>134</v>
      </c>
      <c r="F20" s="37"/>
      <c r="G20" s="37"/>
      <c r="H20" s="37"/>
      <c r="I20" s="37"/>
      <c r="J20" s="38"/>
    </row>
    <row r="21">
      <c r="A21" s="29" t="s">
        <v>25</v>
      </c>
      <c r="B21" s="29">
        <v>4</v>
      </c>
      <c r="C21" s="30" t="s">
        <v>143</v>
      </c>
      <c r="D21" s="29" t="s">
        <v>27</v>
      </c>
      <c r="E21" s="31" t="s">
        <v>144</v>
      </c>
      <c r="F21" s="32" t="s">
        <v>145</v>
      </c>
      <c r="G21" s="33">
        <v>567</v>
      </c>
      <c r="H21" s="34">
        <v>0</v>
      </c>
      <c r="I21" s="34">
        <f>ROUND(G21*H21,P4)</f>
        <v>0</v>
      </c>
      <c r="J21" s="29"/>
      <c r="O21" s="35">
        <f>I21*0.21</f>
        <v>0</v>
      </c>
      <c r="P21">
        <v>3</v>
      </c>
    </row>
    <row r="22" ht="43.2">
      <c r="A22" s="29" t="s">
        <v>30</v>
      </c>
      <c r="B22" s="36"/>
      <c r="C22" s="37"/>
      <c r="D22" s="37"/>
      <c r="E22" s="31" t="s">
        <v>1428</v>
      </c>
      <c r="F22" s="37"/>
      <c r="G22" s="37"/>
      <c r="H22" s="37"/>
      <c r="I22" s="37"/>
      <c r="J22" s="38"/>
    </row>
    <row r="23">
      <c r="A23" s="29" t="s">
        <v>32</v>
      </c>
      <c r="B23" s="36"/>
      <c r="C23" s="37"/>
      <c r="D23" s="37"/>
      <c r="E23" s="39" t="s">
        <v>1429</v>
      </c>
      <c r="F23" s="37"/>
      <c r="G23" s="37"/>
      <c r="H23" s="37"/>
      <c r="I23" s="37"/>
      <c r="J23" s="38"/>
    </row>
    <row r="24" ht="115.2">
      <c r="A24" s="29" t="s">
        <v>34</v>
      </c>
      <c r="B24" s="36"/>
      <c r="C24" s="37"/>
      <c r="D24" s="37"/>
      <c r="E24" s="31" t="s">
        <v>134</v>
      </c>
      <c r="F24" s="37"/>
      <c r="G24" s="37"/>
      <c r="H24" s="37"/>
      <c r="I24" s="37"/>
      <c r="J24" s="38"/>
    </row>
    <row r="25">
      <c r="A25" s="29" t="s">
        <v>25</v>
      </c>
      <c r="B25" s="29">
        <v>5</v>
      </c>
      <c r="C25" s="30" t="s">
        <v>488</v>
      </c>
      <c r="D25" s="29" t="s">
        <v>45</v>
      </c>
      <c r="E25" s="31" t="s">
        <v>489</v>
      </c>
      <c r="F25" s="32" t="s">
        <v>126</v>
      </c>
      <c r="G25" s="33">
        <v>267.56299999999999</v>
      </c>
      <c r="H25" s="34">
        <v>0</v>
      </c>
      <c r="I25" s="34">
        <f>ROUND(G25*H25,P4)</f>
        <v>0</v>
      </c>
      <c r="J25" s="29"/>
      <c r="O25" s="35">
        <f>I25*0.21</f>
        <v>0</v>
      </c>
      <c r="P25">
        <v>3</v>
      </c>
    </row>
    <row r="26" ht="57.6">
      <c r="A26" s="29" t="s">
        <v>30</v>
      </c>
      <c r="B26" s="36"/>
      <c r="C26" s="37"/>
      <c r="D26" s="37"/>
      <c r="E26" s="31" t="s">
        <v>1430</v>
      </c>
      <c r="F26" s="37"/>
      <c r="G26" s="37"/>
      <c r="H26" s="37"/>
      <c r="I26" s="37"/>
      <c r="J26" s="38"/>
    </row>
    <row r="27" ht="28.8">
      <c r="A27" s="29" t="s">
        <v>32</v>
      </c>
      <c r="B27" s="36"/>
      <c r="C27" s="37"/>
      <c r="D27" s="37"/>
      <c r="E27" s="39" t="s">
        <v>1431</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49</v>
      </c>
      <c r="E29" s="31" t="s">
        <v>489</v>
      </c>
      <c r="F29" s="32" t="s">
        <v>126</v>
      </c>
      <c r="G29" s="33">
        <v>169.77500000000001</v>
      </c>
      <c r="H29" s="34">
        <v>0</v>
      </c>
      <c r="I29" s="34">
        <f>ROUND(G29*H29,P4)</f>
        <v>0</v>
      </c>
      <c r="J29" s="29"/>
      <c r="O29" s="35">
        <f>I29*0.21</f>
        <v>0</v>
      </c>
      <c r="P29">
        <v>3</v>
      </c>
    </row>
    <row r="30" ht="72">
      <c r="A30" s="29" t="s">
        <v>30</v>
      </c>
      <c r="B30" s="36"/>
      <c r="C30" s="37"/>
      <c r="D30" s="37"/>
      <c r="E30" s="31" t="s">
        <v>1432</v>
      </c>
      <c r="F30" s="37"/>
      <c r="G30" s="37"/>
      <c r="H30" s="37"/>
      <c r="I30" s="37"/>
      <c r="J30" s="38"/>
    </row>
    <row r="31" ht="28.8">
      <c r="A31" s="29" t="s">
        <v>32</v>
      </c>
      <c r="B31" s="36"/>
      <c r="C31" s="37"/>
      <c r="D31" s="37"/>
      <c r="E31" s="39" t="s">
        <v>1433</v>
      </c>
      <c r="F31" s="37"/>
      <c r="G31" s="37"/>
      <c r="H31" s="37"/>
      <c r="I31" s="37"/>
      <c r="J31" s="38"/>
    </row>
    <row r="32" ht="115.2">
      <c r="A32" s="29" t="s">
        <v>34</v>
      </c>
      <c r="B32" s="36"/>
      <c r="C32" s="37"/>
      <c r="D32" s="37"/>
      <c r="E32" s="31" t="s">
        <v>134</v>
      </c>
      <c r="F32" s="37"/>
      <c r="G32" s="37"/>
      <c r="H32" s="37"/>
      <c r="I32" s="37"/>
      <c r="J32" s="38"/>
    </row>
    <row r="33">
      <c r="A33" s="29" t="s">
        <v>25</v>
      </c>
      <c r="B33" s="29">
        <v>7</v>
      </c>
      <c r="C33" s="30" t="s">
        <v>1265</v>
      </c>
      <c r="D33" s="29" t="s">
        <v>27</v>
      </c>
      <c r="E33" s="31" t="s">
        <v>1266</v>
      </c>
      <c r="F33" s="32" t="s">
        <v>126</v>
      </c>
      <c r="G33" s="33">
        <v>136.755</v>
      </c>
      <c r="H33" s="34">
        <v>0</v>
      </c>
      <c r="I33" s="34">
        <f>ROUND(G33*H33,P4)</f>
        <v>0</v>
      </c>
      <c r="J33" s="29"/>
      <c r="O33" s="35">
        <f>I33*0.21</f>
        <v>0</v>
      </c>
      <c r="P33">
        <v>3</v>
      </c>
    </row>
    <row r="34" ht="28.8">
      <c r="A34" s="29" t="s">
        <v>30</v>
      </c>
      <c r="B34" s="36"/>
      <c r="C34" s="37"/>
      <c r="D34" s="37"/>
      <c r="E34" s="31" t="s">
        <v>1434</v>
      </c>
      <c r="F34" s="37"/>
      <c r="G34" s="37"/>
      <c r="H34" s="37"/>
      <c r="I34" s="37"/>
      <c r="J34" s="38"/>
    </row>
    <row r="35" ht="28.8">
      <c r="A35" s="29" t="s">
        <v>32</v>
      </c>
      <c r="B35" s="36"/>
      <c r="C35" s="37"/>
      <c r="D35" s="37"/>
      <c r="E35" s="39" t="s">
        <v>1435</v>
      </c>
      <c r="F35" s="37"/>
      <c r="G35" s="37"/>
      <c r="H35" s="37"/>
      <c r="I35" s="37"/>
      <c r="J35" s="38"/>
    </row>
    <row r="36" ht="115.2">
      <c r="A36" s="29" t="s">
        <v>34</v>
      </c>
      <c r="B36" s="36"/>
      <c r="C36" s="37"/>
      <c r="D36" s="37"/>
      <c r="E36" s="31" t="s">
        <v>134</v>
      </c>
      <c r="F36" s="37"/>
      <c r="G36" s="37"/>
      <c r="H36" s="37"/>
      <c r="I36" s="37"/>
      <c r="J36" s="38"/>
    </row>
    <row r="37">
      <c r="A37" s="29" t="s">
        <v>25</v>
      </c>
      <c r="B37" s="29">
        <v>8</v>
      </c>
      <c r="C37" s="30" t="s">
        <v>154</v>
      </c>
      <c r="D37" s="29" t="s">
        <v>27</v>
      </c>
      <c r="E37" s="31" t="s">
        <v>155</v>
      </c>
      <c r="F37" s="32" t="s">
        <v>145</v>
      </c>
      <c r="G37" s="33">
        <v>22</v>
      </c>
      <c r="H37" s="34">
        <v>0</v>
      </c>
      <c r="I37" s="34">
        <f>ROUND(G37*H37,P4)</f>
        <v>0</v>
      </c>
      <c r="J37" s="29"/>
      <c r="O37" s="35">
        <f>I37*0.21</f>
        <v>0</v>
      </c>
      <c r="P37">
        <v>3</v>
      </c>
    </row>
    <row r="38" ht="28.8">
      <c r="A38" s="29" t="s">
        <v>30</v>
      </c>
      <c r="B38" s="36"/>
      <c r="C38" s="37"/>
      <c r="D38" s="37"/>
      <c r="E38" s="31" t="s">
        <v>1436</v>
      </c>
      <c r="F38" s="37"/>
      <c r="G38" s="37"/>
      <c r="H38" s="37"/>
      <c r="I38" s="37"/>
      <c r="J38" s="38"/>
    </row>
    <row r="39">
      <c r="A39" s="29" t="s">
        <v>32</v>
      </c>
      <c r="B39" s="36"/>
      <c r="C39" s="37"/>
      <c r="D39" s="37"/>
      <c r="E39" s="39" t="s">
        <v>1437</v>
      </c>
      <c r="F39" s="37"/>
      <c r="G39" s="37"/>
      <c r="H39" s="37"/>
      <c r="I39" s="37"/>
      <c r="J39" s="38"/>
    </row>
    <row r="40" ht="72">
      <c r="A40" s="29" t="s">
        <v>34</v>
      </c>
      <c r="B40" s="36"/>
      <c r="C40" s="37"/>
      <c r="D40" s="37"/>
      <c r="E40" s="31" t="s">
        <v>158</v>
      </c>
      <c r="F40" s="37"/>
      <c r="G40" s="37"/>
      <c r="H40" s="37"/>
      <c r="I40" s="37"/>
      <c r="J40" s="38"/>
    </row>
    <row r="41">
      <c r="A41" s="29" t="s">
        <v>25</v>
      </c>
      <c r="B41" s="29">
        <v>9</v>
      </c>
      <c r="C41" s="30" t="s">
        <v>164</v>
      </c>
      <c r="D41" s="29" t="s">
        <v>45</v>
      </c>
      <c r="E41" s="31" t="s">
        <v>165</v>
      </c>
      <c r="F41" s="32" t="s">
        <v>126</v>
      </c>
      <c r="G41" s="33">
        <v>262.66800000000001</v>
      </c>
      <c r="H41" s="34">
        <v>0</v>
      </c>
      <c r="I41" s="34">
        <f>ROUND(G41*H41,P4)</f>
        <v>0</v>
      </c>
      <c r="J41" s="29"/>
      <c r="O41" s="35">
        <f>I41*0.21</f>
        <v>0</v>
      </c>
      <c r="P41">
        <v>3</v>
      </c>
    </row>
    <row r="42" ht="57.6">
      <c r="A42" s="29" t="s">
        <v>30</v>
      </c>
      <c r="B42" s="36"/>
      <c r="C42" s="37"/>
      <c r="D42" s="37"/>
      <c r="E42" s="31" t="s">
        <v>1438</v>
      </c>
      <c r="F42" s="37"/>
      <c r="G42" s="37"/>
      <c r="H42" s="37"/>
      <c r="I42" s="37"/>
      <c r="J42" s="38"/>
    </row>
    <row r="43">
      <c r="A43" s="29" t="s">
        <v>32</v>
      </c>
      <c r="B43" s="36"/>
      <c r="C43" s="37"/>
      <c r="D43" s="37"/>
      <c r="E43" s="39" t="s">
        <v>1439</v>
      </c>
      <c r="F43" s="37"/>
      <c r="G43" s="37"/>
      <c r="H43" s="37"/>
      <c r="I43" s="37"/>
      <c r="J43" s="38"/>
    </row>
    <row r="44" ht="409.5">
      <c r="A44" s="29" t="s">
        <v>34</v>
      </c>
      <c r="B44" s="36"/>
      <c r="C44" s="37"/>
      <c r="D44" s="37"/>
      <c r="E44" s="31" t="s">
        <v>168</v>
      </c>
      <c r="F44" s="37"/>
      <c r="G44" s="37"/>
      <c r="H44" s="37"/>
      <c r="I44" s="37"/>
      <c r="J44" s="38"/>
    </row>
    <row r="45">
      <c r="A45" s="29" t="s">
        <v>25</v>
      </c>
      <c r="B45" s="29">
        <v>10</v>
      </c>
      <c r="C45" s="30" t="s">
        <v>164</v>
      </c>
      <c r="D45" s="29" t="s">
        <v>49</v>
      </c>
      <c r="E45" s="31" t="s">
        <v>165</v>
      </c>
      <c r="F45" s="32" t="s">
        <v>126</v>
      </c>
      <c r="G45" s="33">
        <v>966.125</v>
      </c>
      <c r="H45" s="34">
        <v>0</v>
      </c>
      <c r="I45" s="34">
        <f>ROUND(G45*H45,P4)</f>
        <v>0</v>
      </c>
      <c r="J45" s="29"/>
      <c r="O45" s="35">
        <f>I45*0.21</f>
        <v>0</v>
      </c>
      <c r="P45">
        <v>3</v>
      </c>
    </row>
    <row r="46" ht="100.8">
      <c r="A46" s="29" t="s">
        <v>30</v>
      </c>
      <c r="B46" s="36"/>
      <c r="C46" s="37"/>
      <c r="D46" s="37"/>
      <c r="E46" s="31" t="s">
        <v>1440</v>
      </c>
      <c r="F46" s="37"/>
      <c r="G46" s="37"/>
      <c r="H46" s="37"/>
      <c r="I46" s="37"/>
      <c r="J46" s="38"/>
    </row>
    <row r="47" ht="28.8">
      <c r="A47" s="29" t="s">
        <v>32</v>
      </c>
      <c r="B47" s="36"/>
      <c r="C47" s="37"/>
      <c r="D47" s="37"/>
      <c r="E47" s="39" t="s">
        <v>1441</v>
      </c>
      <c r="F47" s="37"/>
      <c r="G47" s="37"/>
      <c r="H47" s="37"/>
      <c r="I47" s="37"/>
      <c r="J47" s="38"/>
    </row>
    <row r="48" ht="409.5">
      <c r="A48" s="29" t="s">
        <v>34</v>
      </c>
      <c r="B48" s="36"/>
      <c r="C48" s="37"/>
      <c r="D48" s="37"/>
      <c r="E48" s="31" t="s">
        <v>168</v>
      </c>
      <c r="F48" s="37"/>
      <c r="G48" s="37"/>
      <c r="H48" s="37"/>
      <c r="I48" s="37"/>
      <c r="J48" s="38"/>
    </row>
    <row r="49">
      <c r="A49" s="29" t="s">
        <v>25</v>
      </c>
      <c r="B49" s="29">
        <v>11</v>
      </c>
      <c r="C49" s="30" t="s">
        <v>173</v>
      </c>
      <c r="D49" s="29" t="s">
        <v>27</v>
      </c>
      <c r="E49" s="31" t="s">
        <v>174</v>
      </c>
      <c r="F49" s="32" t="s">
        <v>126</v>
      </c>
      <c r="G49" s="33">
        <v>166.20500000000001</v>
      </c>
      <c r="H49" s="34">
        <v>0</v>
      </c>
      <c r="I49" s="34">
        <f>ROUND(G49*H49,P4)</f>
        <v>0</v>
      </c>
      <c r="J49" s="29"/>
      <c r="O49" s="35">
        <f>I49*0.21</f>
        <v>0</v>
      </c>
      <c r="P49">
        <v>3</v>
      </c>
    </row>
    <row r="50">
      <c r="A50" s="29" t="s">
        <v>30</v>
      </c>
      <c r="B50" s="36"/>
      <c r="C50" s="37"/>
      <c r="D50" s="37"/>
      <c r="E50" s="43" t="s">
        <v>27</v>
      </c>
      <c r="F50" s="37"/>
      <c r="G50" s="37"/>
      <c r="H50" s="37"/>
      <c r="I50" s="37"/>
      <c r="J50" s="38"/>
    </row>
    <row r="51" ht="43.2">
      <c r="A51" s="29" t="s">
        <v>32</v>
      </c>
      <c r="B51" s="36"/>
      <c r="C51" s="37"/>
      <c r="D51" s="37"/>
      <c r="E51" s="39" t="s">
        <v>1442</v>
      </c>
      <c r="F51" s="37"/>
      <c r="G51" s="37"/>
      <c r="H51" s="37"/>
      <c r="I51" s="37"/>
      <c r="J51" s="38"/>
    </row>
    <row r="52" ht="388.8">
      <c r="A52" s="29" t="s">
        <v>34</v>
      </c>
      <c r="B52" s="36"/>
      <c r="C52" s="37"/>
      <c r="D52" s="37"/>
      <c r="E52" s="31" t="s">
        <v>177</v>
      </c>
      <c r="F52" s="37"/>
      <c r="G52" s="37"/>
      <c r="H52" s="37"/>
      <c r="I52" s="37"/>
      <c r="J52" s="38"/>
    </row>
    <row r="53">
      <c r="A53" s="29" t="s">
        <v>25</v>
      </c>
      <c r="B53" s="29">
        <v>12</v>
      </c>
      <c r="C53" s="30" t="s">
        <v>187</v>
      </c>
      <c r="D53" s="29" t="s">
        <v>27</v>
      </c>
      <c r="E53" s="31" t="s">
        <v>188</v>
      </c>
      <c r="F53" s="32" t="s">
        <v>126</v>
      </c>
      <c r="G53" s="33">
        <v>20</v>
      </c>
      <c r="H53" s="34">
        <v>0</v>
      </c>
      <c r="I53" s="34">
        <f>ROUND(G53*H53,P4)</f>
        <v>0</v>
      </c>
      <c r="J53" s="29"/>
      <c r="O53" s="35">
        <f>I53*0.21</f>
        <v>0</v>
      </c>
      <c r="P53">
        <v>3</v>
      </c>
    </row>
    <row r="54" ht="28.8">
      <c r="A54" s="29" t="s">
        <v>30</v>
      </c>
      <c r="B54" s="36"/>
      <c r="C54" s="37"/>
      <c r="D54" s="37"/>
      <c r="E54" s="31" t="s">
        <v>623</v>
      </c>
      <c r="F54" s="37"/>
      <c r="G54" s="37"/>
      <c r="H54" s="37"/>
      <c r="I54" s="37"/>
      <c r="J54" s="38"/>
    </row>
    <row r="55">
      <c r="A55" s="29" t="s">
        <v>32</v>
      </c>
      <c r="B55" s="36"/>
      <c r="C55" s="37"/>
      <c r="D55" s="37"/>
      <c r="E55" s="39" t="s">
        <v>1443</v>
      </c>
      <c r="F55" s="37"/>
      <c r="G55" s="37"/>
      <c r="H55" s="37"/>
      <c r="I55" s="37"/>
      <c r="J55" s="38"/>
    </row>
    <row r="56" ht="409.5">
      <c r="A56" s="29" t="s">
        <v>34</v>
      </c>
      <c r="B56" s="36"/>
      <c r="C56" s="37"/>
      <c r="D56" s="37"/>
      <c r="E56" s="31" t="s">
        <v>191</v>
      </c>
      <c r="F56" s="37"/>
      <c r="G56" s="37"/>
      <c r="H56" s="37"/>
      <c r="I56" s="37"/>
      <c r="J56" s="38"/>
    </row>
    <row r="57">
      <c r="A57" s="29" t="s">
        <v>25</v>
      </c>
      <c r="B57" s="29">
        <v>13</v>
      </c>
      <c r="C57" s="30" t="s">
        <v>192</v>
      </c>
      <c r="D57" s="29" t="s">
        <v>27</v>
      </c>
      <c r="E57" s="31" t="s">
        <v>193</v>
      </c>
      <c r="F57" s="32" t="s">
        <v>126</v>
      </c>
      <c r="G57" s="33">
        <v>74.879999999999995</v>
      </c>
      <c r="H57" s="34">
        <v>0</v>
      </c>
      <c r="I57" s="34">
        <f>ROUND(G57*H57,P4)</f>
        <v>0</v>
      </c>
      <c r="J57" s="29"/>
      <c r="O57" s="35">
        <f>I57*0.21</f>
        <v>0</v>
      </c>
      <c r="P57">
        <v>3</v>
      </c>
    </row>
    <row r="58" ht="28.8">
      <c r="A58" s="29" t="s">
        <v>30</v>
      </c>
      <c r="B58" s="36"/>
      <c r="C58" s="37"/>
      <c r="D58" s="37"/>
      <c r="E58" s="31" t="s">
        <v>623</v>
      </c>
      <c r="F58" s="37"/>
      <c r="G58" s="37"/>
      <c r="H58" s="37"/>
      <c r="I58" s="37"/>
      <c r="J58" s="38"/>
    </row>
    <row r="59" ht="57.6">
      <c r="A59" s="29" t="s">
        <v>32</v>
      </c>
      <c r="B59" s="36"/>
      <c r="C59" s="37"/>
      <c r="D59" s="37"/>
      <c r="E59" s="39" t="s">
        <v>1444</v>
      </c>
      <c r="F59" s="37"/>
      <c r="G59" s="37"/>
      <c r="H59" s="37"/>
      <c r="I59" s="37"/>
      <c r="J59" s="38"/>
    </row>
    <row r="60" ht="409.5">
      <c r="A60" s="29" t="s">
        <v>34</v>
      </c>
      <c r="B60" s="36"/>
      <c r="C60" s="37"/>
      <c r="D60" s="37"/>
      <c r="E60" s="31" t="s">
        <v>191</v>
      </c>
      <c r="F60" s="37"/>
      <c r="G60" s="37"/>
      <c r="H60" s="37"/>
      <c r="I60" s="37"/>
      <c r="J60" s="38"/>
    </row>
    <row r="61">
      <c r="A61" s="29" t="s">
        <v>25</v>
      </c>
      <c r="B61" s="29">
        <v>14</v>
      </c>
      <c r="C61" s="30" t="s">
        <v>196</v>
      </c>
      <c r="D61" s="29" t="s">
        <v>27</v>
      </c>
      <c r="E61" s="31" t="s">
        <v>197</v>
      </c>
      <c r="F61" s="32" t="s">
        <v>126</v>
      </c>
      <c r="G61" s="33">
        <v>1323.673</v>
      </c>
      <c r="H61" s="34">
        <v>0</v>
      </c>
      <c r="I61" s="34">
        <f>ROUND(G61*H61,P4)</f>
        <v>0</v>
      </c>
      <c r="J61" s="29"/>
      <c r="O61" s="35">
        <f>I61*0.21</f>
        <v>0</v>
      </c>
      <c r="P61">
        <v>3</v>
      </c>
    </row>
    <row r="62">
      <c r="A62" s="29" t="s">
        <v>30</v>
      </c>
      <c r="B62" s="36"/>
      <c r="C62" s="37"/>
      <c r="D62" s="37"/>
      <c r="E62" s="43" t="s">
        <v>27</v>
      </c>
      <c r="F62" s="37"/>
      <c r="G62" s="37"/>
      <c r="H62" s="37"/>
      <c r="I62" s="37"/>
      <c r="J62" s="38"/>
    </row>
    <row r="63" ht="72">
      <c r="A63" s="29" t="s">
        <v>32</v>
      </c>
      <c r="B63" s="36"/>
      <c r="C63" s="37"/>
      <c r="D63" s="37"/>
      <c r="E63" s="39" t="s">
        <v>1445</v>
      </c>
      <c r="F63" s="37"/>
      <c r="G63" s="37"/>
      <c r="H63" s="37"/>
      <c r="I63" s="37"/>
      <c r="J63" s="38"/>
    </row>
    <row r="64" ht="244.8">
      <c r="A64" s="29" t="s">
        <v>34</v>
      </c>
      <c r="B64" s="36"/>
      <c r="C64" s="37"/>
      <c r="D64" s="37"/>
      <c r="E64" s="31" t="s">
        <v>200</v>
      </c>
      <c r="F64" s="37"/>
      <c r="G64" s="37"/>
      <c r="H64" s="37"/>
      <c r="I64" s="37"/>
      <c r="J64" s="38"/>
    </row>
    <row r="65">
      <c r="A65" s="29" t="s">
        <v>25</v>
      </c>
      <c r="B65" s="29">
        <v>15</v>
      </c>
      <c r="C65" s="30" t="s">
        <v>206</v>
      </c>
      <c r="D65" s="29" t="s">
        <v>27</v>
      </c>
      <c r="E65" s="31" t="s">
        <v>207</v>
      </c>
      <c r="F65" s="32" t="s">
        <v>126</v>
      </c>
      <c r="G65" s="33">
        <v>107.705</v>
      </c>
      <c r="H65" s="34">
        <v>0</v>
      </c>
      <c r="I65" s="34">
        <f>ROUND(G65*H65,P4)</f>
        <v>0</v>
      </c>
      <c r="J65" s="29"/>
      <c r="O65" s="35">
        <f>I65*0.21</f>
        <v>0</v>
      </c>
      <c r="P65">
        <v>3</v>
      </c>
    </row>
    <row r="66">
      <c r="A66" s="29" t="s">
        <v>30</v>
      </c>
      <c r="B66" s="36"/>
      <c r="C66" s="37"/>
      <c r="D66" s="37"/>
      <c r="E66" s="31" t="s">
        <v>1446</v>
      </c>
      <c r="F66" s="37"/>
      <c r="G66" s="37"/>
      <c r="H66" s="37"/>
      <c r="I66" s="37"/>
      <c r="J66" s="38"/>
    </row>
    <row r="67" ht="129.6">
      <c r="A67" s="29" t="s">
        <v>32</v>
      </c>
      <c r="B67" s="36"/>
      <c r="C67" s="37"/>
      <c r="D67" s="37"/>
      <c r="E67" s="39" t="s">
        <v>1447</v>
      </c>
      <c r="F67" s="37"/>
      <c r="G67" s="37"/>
      <c r="H67" s="37"/>
      <c r="I67" s="37"/>
      <c r="J67" s="38"/>
    </row>
    <row r="68" ht="302.4">
      <c r="A68" s="29" t="s">
        <v>34</v>
      </c>
      <c r="B68" s="36"/>
      <c r="C68" s="37"/>
      <c r="D68" s="37"/>
      <c r="E68" s="31" t="s">
        <v>210</v>
      </c>
      <c r="F68" s="37"/>
      <c r="G68" s="37"/>
      <c r="H68" s="37"/>
      <c r="I68" s="37"/>
      <c r="J68" s="38"/>
    </row>
    <row r="69">
      <c r="A69" s="29" t="s">
        <v>25</v>
      </c>
      <c r="B69" s="29">
        <v>16</v>
      </c>
      <c r="C69" s="30" t="s">
        <v>220</v>
      </c>
      <c r="D69" s="29" t="s">
        <v>27</v>
      </c>
      <c r="E69" s="31" t="s">
        <v>221</v>
      </c>
      <c r="F69" s="32" t="s">
        <v>126</v>
      </c>
      <c r="G69" s="33">
        <v>16.079999999999998</v>
      </c>
      <c r="H69" s="34">
        <v>0</v>
      </c>
      <c r="I69" s="34">
        <f>ROUND(G69*H69,P4)</f>
        <v>0</v>
      </c>
      <c r="J69" s="29"/>
      <c r="O69" s="35">
        <f>I69*0.21</f>
        <v>0</v>
      </c>
      <c r="P69">
        <v>3</v>
      </c>
    </row>
    <row r="70" ht="43.2">
      <c r="A70" s="29" t="s">
        <v>30</v>
      </c>
      <c r="B70" s="36"/>
      <c r="C70" s="37"/>
      <c r="D70" s="37"/>
      <c r="E70" s="31" t="s">
        <v>1448</v>
      </c>
      <c r="F70" s="37"/>
      <c r="G70" s="37"/>
      <c r="H70" s="37"/>
      <c r="I70" s="37"/>
      <c r="J70" s="38"/>
    </row>
    <row r="71" ht="57.6">
      <c r="A71" s="29" t="s">
        <v>32</v>
      </c>
      <c r="B71" s="36"/>
      <c r="C71" s="37"/>
      <c r="D71" s="37"/>
      <c r="E71" s="39" t="s">
        <v>1449</v>
      </c>
      <c r="F71" s="37"/>
      <c r="G71" s="37"/>
      <c r="H71" s="37"/>
      <c r="I71" s="37"/>
      <c r="J71" s="38"/>
    </row>
    <row r="72" ht="388.8">
      <c r="A72" s="29" t="s">
        <v>34</v>
      </c>
      <c r="B72" s="36"/>
      <c r="C72" s="37"/>
      <c r="D72" s="37"/>
      <c r="E72" s="31" t="s">
        <v>224</v>
      </c>
      <c r="F72" s="37"/>
      <c r="G72" s="37"/>
      <c r="H72" s="37"/>
      <c r="I72" s="37"/>
      <c r="J72" s="38"/>
    </row>
    <row r="73">
      <c r="A73" s="29" t="s">
        <v>25</v>
      </c>
      <c r="B73" s="29">
        <v>17</v>
      </c>
      <c r="C73" s="30" t="s">
        <v>225</v>
      </c>
      <c r="D73" s="29" t="s">
        <v>27</v>
      </c>
      <c r="E73" s="31" t="s">
        <v>226</v>
      </c>
      <c r="F73" s="32" t="s">
        <v>109</v>
      </c>
      <c r="G73" s="33">
        <v>1932.25</v>
      </c>
      <c r="H73" s="34">
        <v>0</v>
      </c>
      <c r="I73" s="34">
        <f>ROUND(G73*H73,P4)</f>
        <v>0</v>
      </c>
      <c r="J73" s="29"/>
      <c r="O73" s="35">
        <f>I73*0.21</f>
        <v>0</v>
      </c>
      <c r="P73">
        <v>3</v>
      </c>
    </row>
    <row r="74">
      <c r="A74" s="29" t="s">
        <v>30</v>
      </c>
      <c r="B74" s="36"/>
      <c r="C74" s="37"/>
      <c r="D74" s="37"/>
      <c r="E74" s="31" t="s">
        <v>1450</v>
      </c>
      <c r="F74" s="37"/>
      <c r="G74" s="37"/>
      <c r="H74" s="37"/>
      <c r="I74" s="37"/>
      <c r="J74" s="38"/>
    </row>
    <row r="75">
      <c r="A75" s="29" t="s">
        <v>32</v>
      </c>
      <c r="B75" s="36"/>
      <c r="C75" s="37"/>
      <c r="D75" s="37"/>
      <c r="E75" s="39" t="s">
        <v>1451</v>
      </c>
      <c r="F75" s="37"/>
      <c r="G75" s="37"/>
      <c r="H75" s="37"/>
      <c r="I75" s="37"/>
      <c r="J75" s="38"/>
    </row>
    <row r="76" ht="72">
      <c r="A76" s="29" t="s">
        <v>34</v>
      </c>
      <c r="B76" s="36"/>
      <c r="C76" s="37"/>
      <c r="D76" s="37"/>
      <c r="E76" s="31" t="s">
        <v>229</v>
      </c>
      <c r="F76" s="37"/>
      <c r="G76" s="37"/>
      <c r="H76" s="37"/>
      <c r="I76" s="37"/>
      <c r="J76" s="38"/>
    </row>
    <row r="77">
      <c r="A77" s="29" t="s">
        <v>25</v>
      </c>
      <c r="B77" s="29">
        <v>18</v>
      </c>
      <c r="C77" s="30" t="s">
        <v>230</v>
      </c>
      <c r="D77" s="29" t="s">
        <v>27</v>
      </c>
      <c r="E77" s="31" t="s">
        <v>231</v>
      </c>
      <c r="F77" s="32" t="s">
        <v>126</v>
      </c>
      <c r="G77" s="33">
        <v>58.5</v>
      </c>
      <c r="H77" s="34">
        <v>0</v>
      </c>
      <c r="I77" s="34">
        <f>ROUND(G77*H77,P4)</f>
        <v>0</v>
      </c>
      <c r="J77" s="29"/>
      <c r="O77" s="35">
        <f>I77*0.21</f>
        <v>0</v>
      </c>
      <c r="P77">
        <v>3</v>
      </c>
    </row>
    <row r="78" ht="28.8">
      <c r="A78" s="29" t="s">
        <v>30</v>
      </c>
      <c r="B78" s="36"/>
      <c r="C78" s="37"/>
      <c r="D78" s="37"/>
      <c r="E78" s="31" t="s">
        <v>1452</v>
      </c>
      <c r="F78" s="37"/>
      <c r="G78" s="37"/>
      <c r="H78" s="37"/>
      <c r="I78" s="37"/>
      <c r="J78" s="38"/>
    </row>
    <row r="79" ht="43.2">
      <c r="A79" s="29" t="s">
        <v>32</v>
      </c>
      <c r="B79" s="36"/>
      <c r="C79" s="37"/>
      <c r="D79" s="37"/>
      <c r="E79" s="39" t="s">
        <v>1453</v>
      </c>
      <c r="F79" s="37"/>
      <c r="G79" s="37"/>
      <c r="H79" s="37"/>
      <c r="I79" s="37"/>
      <c r="J79" s="38"/>
    </row>
    <row r="80" ht="43.2">
      <c r="A80" s="29" t="s">
        <v>34</v>
      </c>
      <c r="B80" s="36"/>
      <c r="C80" s="37"/>
      <c r="D80" s="37"/>
      <c r="E80" s="31" t="s">
        <v>234</v>
      </c>
      <c r="F80" s="37"/>
      <c r="G80" s="37"/>
      <c r="H80" s="37"/>
      <c r="I80" s="37"/>
      <c r="J80" s="38"/>
    </row>
    <row r="81">
      <c r="A81" s="29" t="s">
        <v>25</v>
      </c>
      <c r="B81" s="29">
        <v>19</v>
      </c>
      <c r="C81" s="30" t="s">
        <v>235</v>
      </c>
      <c r="D81" s="29" t="s">
        <v>27</v>
      </c>
      <c r="E81" s="31" t="s">
        <v>236</v>
      </c>
      <c r="F81" s="32" t="s">
        <v>109</v>
      </c>
      <c r="G81" s="33">
        <v>390</v>
      </c>
      <c r="H81" s="34">
        <v>0</v>
      </c>
      <c r="I81" s="34">
        <f>ROUND(G81*H81,P4)</f>
        <v>0</v>
      </c>
      <c r="J81" s="29"/>
      <c r="O81" s="35">
        <f>I81*0.21</f>
        <v>0</v>
      </c>
      <c r="P81">
        <v>3</v>
      </c>
    </row>
    <row r="82">
      <c r="A82" s="29" t="s">
        <v>30</v>
      </c>
      <c r="B82" s="36"/>
      <c r="C82" s="37"/>
      <c r="D82" s="37"/>
      <c r="E82" s="43" t="s">
        <v>27</v>
      </c>
      <c r="F82" s="37"/>
      <c r="G82" s="37"/>
      <c r="H82" s="37"/>
      <c r="I82" s="37"/>
      <c r="J82" s="38"/>
    </row>
    <row r="83" ht="43.2">
      <c r="A83" s="29" t="s">
        <v>32</v>
      </c>
      <c r="B83" s="36"/>
      <c r="C83" s="37"/>
      <c r="D83" s="37"/>
      <c r="E83" s="39" t="s">
        <v>1454</v>
      </c>
      <c r="F83" s="37"/>
      <c r="G83" s="37"/>
      <c r="H83" s="37"/>
      <c r="I83" s="37"/>
      <c r="J83" s="38"/>
    </row>
    <row r="84" ht="72">
      <c r="A84" s="29" t="s">
        <v>34</v>
      </c>
      <c r="B84" s="36"/>
      <c r="C84" s="37"/>
      <c r="D84" s="37"/>
      <c r="E84" s="31" t="s">
        <v>239</v>
      </c>
      <c r="F84" s="37"/>
      <c r="G84" s="37"/>
      <c r="H84" s="37"/>
      <c r="I84" s="37"/>
      <c r="J84" s="38"/>
    </row>
    <row r="85">
      <c r="A85" s="29" t="s">
        <v>25</v>
      </c>
      <c r="B85" s="29">
        <v>20</v>
      </c>
      <c r="C85" s="30" t="s">
        <v>240</v>
      </c>
      <c r="D85" s="29" t="s">
        <v>27</v>
      </c>
      <c r="E85" s="31" t="s">
        <v>241</v>
      </c>
      <c r="F85" s="32" t="s">
        <v>109</v>
      </c>
      <c r="G85" s="33">
        <v>390</v>
      </c>
      <c r="H85" s="34">
        <v>0</v>
      </c>
      <c r="I85" s="34">
        <f>ROUND(G85*H85,P4)</f>
        <v>0</v>
      </c>
      <c r="J85" s="29"/>
      <c r="O85" s="35">
        <f>I85*0.21</f>
        <v>0</v>
      </c>
      <c r="P85">
        <v>3</v>
      </c>
    </row>
    <row r="86">
      <c r="A86" s="29" t="s">
        <v>30</v>
      </c>
      <c r="B86" s="36"/>
      <c r="C86" s="37"/>
      <c r="D86" s="37"/>
      <c r="E86" s="43" t="s">
        <v>27</v>
      </c>
      <c r="F86" s="37"/>
      <c r="G86" s="37"/>
      <c r="H86" s="37"/>
      <c r="I86" s="37"/>
      <c r="J86" s="38"/>
    </row>
    <row r="87" ht="43.2">
      <c r="A87" s="29" t="s">
        <v>32</v>
      </c>
      <c r="B87" s="36"/>
      <c r="C87" s="37"/>
      <c r="D87" s="37"/>
      <c r="E87" s="39" t="s">
        <v>1454</v>
      </c>
      <c r="F87" s="37"/>
      <c r="G87" s="37"/>
      <c r="H87" s="37"/>
      <c r="I87" s="37"/>
      <c r="J87" s="38"/>
    </row>
    <row r="88" ht="86.4">
      <c r="A88" s="29" t="s">
        <v>34</v>
      </c>
      <c r="B88" s="36"/>
      <c r="C88" s="37"/>
      <c r="D88" s="37"/>
      <c r="E88" s="31" t="s">
        <v>243</v>
      </c>
      <c r="F88" s="37"/>
      <c r="G88" s="37"/>
      <c r="H88" s="37"/>
      <c r="I88" s="37"/>
      <c r="J88" s="38"/>
    </row>
    <row r="89">
      <c r="A89" s="29" t="s">
        <v>25</v>
      </c>
      <c r="B89" s="29">
        <v>21</v>
      </c>
      <c r="C89" s="30" t="s">
        <v>244</v>
      </c>
      <c r="D89" s="29" t="s">
        <v>27</v>
      </c>
      <c r="E89" s="31" t="s">
        <v>245</v>
      </c>
      <c r="F89" s="32" t="s">
        <v>109</v>
      </c>
      <c r="G89" s="33">
        <v>344</v>
      </c>
      <c r="H89" s="34">
        <v>0</v>
      </c>
      <c r="I89" s="34">
        <f>ROUND(G89*H89,P4)</f>
        <v>0</v>
      </c>
      <c r="J89" s="29"/>
      <c r="O89" s="35">
        <f>I89*0.21</f>
        <v>0</v>
      </c>
      <c r="P89">
        <v>3</v>
      </c>
    </row>
    <row r="90">
      <c r="A90" s="29" t="s">
        <v>30</v>
      </c>
      <c r="B90" s="36"/>
      <c r="C90" s="37"/>
      <c r="D90" s="37"/>
      <c r="E90" s="31" t="s">
        <v>1450</v>
      </c>
      <c r="F90" s="37"/>
      <c r="G90" s="37"/>
      <c r="H90" s="37"/>
      <c r="I90" s="37"/>
      <c r="J90" s="38"/>
    </row>
    <row r="91" ht="28.8">
      <c r="A91" s="29" t="s">
        <v>32</v>
      </c>
      <c r="B91" s="36"/>
      <c r="C91" s="37"/>
      <c r="D91" s="37"/>
      <c r="E91" s="39" t="s">
        <v>1455</v>
      </c>
      <c r="F91" s="37"/>
      <c r="G91" s="37"/>
      <c r="H91" s="37"/>
      <c r="I91" s="37"/>
      <c r="J91" s="38"/>
    </row>
    <row r="92" ht="86.4">
      <c r="A92" s="29" t="s">
        <v>34</v>
      </c>
      <c r="B92" s="36"/>
      <c r="C92" s="37"/>
      <c r="D92" s="37"/>
      <c r="E92" s="31" t="s">
        <v>247</v>
      </c>
      <c r="F92" s="37"/>
      <c r="G92" s="37"/>
      <c r="H92" s="37"/>
      <c r="I92" s="37"/>
      <c r="J92" s="38"/>
    </row>
    <row r="93">
      <c r="A93" s="23" t="s">
        <v>22</v>
      </c>
      <c r="B93" s="24"/>
      <c r="C93" s="25" t="s">
        <v>248</v>
      </c>
      <c r="D93" s="26"/>
      <c r="E93" s="23" t="s">
        <v>249</v>
      </c>
      <c r="F93" s="26"/>
      <c r="G93" s="26"/>
      <c r="H93" s="26"/>
      <c r="I93" s="27">
        <f>SUMIFS(I94:I113,A94:A113,"P")</f>
        <v>0</v>
      </c>
      <c r="J93" s="28"/>
    </row>
    <row r="94">
      <c r="A94" s="29" t="s">
        <v>25</v>
      </c>
      <c r="B94" s="29">
        <v>22</v>
      </c>
      <c r="C94" s="30" t="s">
        <v>254</v>
      </c>
      <c r="D94" s="29" t="s">
        <v>27</v>
      </c>
      <c r="E94" s="31" t="s">
        <v>255</v>
      </c>
      <c r="F94" s="32" t="s">
        <v>145</v>
      </c>
      <c r="G94" s="33">
        <v>528</v>
      </c>
      <c r="H94" s="34">
        <v>0</v>
      </c>
      <c r="I94" s="34">
        <f>ROUND(G94*H94,P4)</f>
        <v>0</v>
      </c>
      <c r="J94" s="29"/>
      <c r="O94" s="35">
        <f>I94*0.21</f>
        <v>0</v>
      </c>
      <c r="P94">
        <v>3</v>
      </c>
    </row>
    <row r="95" ht="72">
      <c r="A95" s="29" t="s">
        <v>30</v>
      </c>
      <c r="B95" s="36"/>
      <c r="C95" s="37"/>
      <c r="D95" s="37"/>
      <c r="E95" s="31" t="s">
        <v>1456</v>
      </c>
      <c r="F95" s="37"/>
      <c r="G95" s="37"/>
      <c r="H95" s="37"/>
      <c r="I95" s="37"/>
      <c r="J95" s="38"/>
    </row>
    <row r="96">
      <c r="A96" s="29" t="s">
        <v>32</v>
      </c>
      <c r="B96" s="36"/>
      <c r="C96" s="37"/>
      <c r="D96" s="37"/>
      <c r="E96" s="39" t="s">
        <v>1457</v>
      </c>
      <c r="F96" s="37"/>
      <c r="G96" s="37"/>
      <c r="H96" s="37"/>
      <c r="I96" s="37"/>
      <c r="J96" s="38"/>
    </row>
    <row r="97" ht="216">
      <c r="A97" s="29" t="s">
        <v>34</v>
      </c>
      <c r="B97" s="36"/>
      <c r="C97" s="37"/>
      <c r="D97" s="37"/>
      <c r="E97" s="31" t="s">
        <v>258</v>
      </c>
      <c r="F97" s="37"/>
      <c r="G97" s="37"/>
      <c r="H97" s="37"/>
      <c r="I97" s="37"/>
      <c r="J97" s="38"/>
    </row>
    <row r="98">
      <c r="A98" s="29" t="s">
        <v>25</v>
      </c>
      <c r="B98" s="29">
        <v>23</v>
      </c>
      <c r="C98" s="30" t="s">
        <v>1458</v>
      </c>
      <c r="D98" s="29" t="s">
        <v>27</v>
      </c>
      <c r="E98" s="31" t="s">
        <v>1459</v>
      </c>
      <c r="F98" s="32" t="s">
        <v>126</v>
      </c>
      <c r="G98" s="33">
        <v>1.208</v>
      </c>
      <c r="H98" s="34">
        <v>0</v>
      </c>
      <c r="I98" s="34">
        <f>ROUND(G98*H98,P4)</f>
        <v>0</v>
      </c>
      <c r="J98" s="29"/>
      <c r="O98" s="35">
        <f>I98*0.21</f>
        <v>0</v>
      </c>
      <c r="P98">
        <v>3</v>
      </c>
    </row>
    <row r="99">
      <c r="A99" s="29" t="s">
        <v>30</v>
      </c>
      <c r="B99" s="36"/>
      <c r="C99" s="37"/>
      <c r="D99" s="37"/>
      <c r="E99" s="43" t="s">
        <v>27</v>
      </c>
      <c r="F99" s="37"/>
      <c r="G99" s="37"/>
      <c r="H99" s="37"/>
      <c r="I99" s="37"/>
      <c r="J99" s="38"/>
    </row>
    <row r="100">
      <c r="A100" s="29" t="s">
        <v>32</v>
      </c>
      <c r="B100" s="36"/>
      <c r="C100" s="37"/>
      <c r="D100" s="37"/>
      <c r="E100" s="39" t="s">
        <v>1460</v>
      </c>
      <c r="F100" s="37"/>
      <c r="G100" s="37"/>
      <c r="H100" s="37"/>
      <c r="I100" s="37"/>
      <c r="J100" s="38"/>
    </row>
    <row r="101" ht="100.8">
      <c r="A101" s="29" t="s">
        <v>34</v>
      </c>
      <c r="B101" s="36"/>
      <c r="C101" s="37"/>
      <c r="D101" s="37"/>
      <c r="E101" s="31" t="s">
        <v>1461</v>
      </c>
      <c r="F101" s="37"/>
      <c r="G101" s="37"/>
      <c r="H101" s="37"/>
      <c r="I101" s="37"/>
      <c r="J101" s="38"/>
    </row>
    <row r="102">
      <c r="A102" s="29" t="s">
        <v>25</v>
      </c>
      <c r="B102" s="29">
        <v>24</v>
      </c>
      <c r="C102" s="30" t="s">
        <v>259</v>
      </c>
      <c r="D102" s="29" t="s">
        <v>45</v>
      </c>
      <c r="E102" s="31" t="s">
        <v>260</v>
      </c>
      <c r="F102" s="32" t="s">
        <v>126</v>
      </c>
      <c r="G102" s="33">
        <v>579.67499999999995</v>
      </c>
      <c r="H102" s="34">
        <v>0</v>
      </c>
      <c r="I102" s="34">
        <f>ROUND(G102*H102,P4)</f>
        <v>0</v>
      </c>
      <c r="J102" s="29"/>
      <c r="O102" s="35">
        <f>I102*0.21</f>
        <v>0</v>
      </c>
      <c r="P102">
        <v>3</v>
      </c>
    </row>
    <row r="103" ht="86.4">
      <c r="A103" s="29" t="s">
        <v>30</v>
      </c>
      <c r="B103" s="36"/>
      <c r="C103" s="37"/>
      <c r="D103" s="37"/>
      <c r="E103" s="31" t="s">
        <v>1462</v>
      </c>
      <c r="F103" s="37"/>
      <c r="G103" s="37"/>
      <c r="H103" s="37"/>
      <c r="I103" s="37"/>
      <c r="J103" s="38"/>
    </row>
    <row r="104" ht="57.6">
      <c r="A104" s="29" t="s">
        <v>32</v>
      </c>
      <c r="B104" s="36"/>
      <c r="C104" s="37"/>
      <c r="D104" s="37"/>
      <c r="E104" s="39" t="s">
        <v>1463</v>
      </c>
      <c r="F104" s="37"/>
      <c r="G104" s="37"/>
      <c r="H104" s="37"/>
      <c r="I104" s="37"/>
      <c r="J104" s="38"/>
    </row>
    <row r="105" ht="100.8">
      <c r="A105" s="29" t="s">
        <v>34</v>
      </c>
      <c r="B105" s="36"/>
      <c r="C105" s="37"/>
      <c r="D105" s="37"/>
      <c r="E105" s="31" t="s">
        <v>263</v>
      </c>
      <c r="F105" s="37"/>
      <c r="G105" s="37"/>
      <c r="H105" s="37"/>
      <c r="I105" s="37"/>
      <c r="J105" s="38"/>
    </row>
    <row r="106">
      <c r="A106" s="29" t="s">
        <v>25</v>
      </c>
      <c r="B106" s="29">
        <v>25</v>
      </c>
      <c r="C106" s="30" t="s">
        <v>259</v>
      </c>
      <c r="D106" s="29" t="s">
        <v>49</v>
      </c>
      <c r="E106" s="31" t="s">
        <v>260</v>
      </c>
      <c r="F106" s="32" t="s">
        <v>126</v>
      </c>
      <c r="G106" s="33">
        <v>386.44999999999999</v>
      </c>
      <c r="H106" s="34">
        <v>0</v>
      </c>
      <c r="I106" s="34">
        <f>ROUND(G106*H106,P4)</f>
        <v>0</v>
      </c>
      <c r="J106" s="29"/>
      <c r="O106" s="35">
        <f>I106*0.21</f>
        <v>0</v>
      </c>
      <c r="P106">
        <v>3</v>
      </c>
    </row>
    <row r="107" ht="100.8">
      <c r="A107" s="29" t="s">
        <v>30</v>
      </c>
      <c r="B107" s="36"/>
      <c r="C107" s="37"/>
      <c r="D107" s="37"/>
      <c r="E107" s="31" t="s">
        <v>1464</v>
      </c>
      <c r="F107" s="37"/>
      <c r="G107" s="37"/>
      <c r="H107" s="37"/>
      <c r="I107" s="37"/>
      <c r="J107" s="38"/>
    </row>
    <row r="108" ht="57.6">
      <c r="A108" s="29" t="s">
        <v>32</v>
      </c>
      <c r="B108" s="36"/>
      <c r="C108" s="37"/>
      <c r="D108" s="37"/>
      <c r="E108" s="39" t="s">
        <v>1465</v>
      </c>
      <c r="F108" s="37"/>
      <c r="G108" s="37"/>
      <c r="H108" s="37"/>
      <c r="I108" s="37"/>
      <c r="J108" s="38"/>
    </row>
    <row r="109" ht="100.8">
      <c r="A109" s="29" t="s">
        <v>34</v>
      </c>
      <c r="B109" s="36"/>
      <c r="C109" s="37"/>
      <c r="D109" s="37"/>
      <c r="E109" s="31" t="s">
        <v>263</v>
      </c>
      <c r="F109" s="37"/>
      <c r="G109" s="37"/>
      <c r="H109" s="37"/>
      <c r="I109" s="37"/>
      <c r="J109" s="38"/>
    </row>
    <row r="110">
      <c r="A110" s="29" t="s">
        <v>25</v>
      </c>
      <c r="B110" s="29">
        <v>26</v>
      </c>
      <c r="C110" s="30" t="s">
        <v>266</v>
      </c>
      <c r="D110" s="29" t="s">
        <v>27</v>
      </c>
      <c r="E110" s="31" t="s">
        <v>267</v>
      </c>
      <c r="F110" s="32" t="s">
        <v>109</v>
      </c>
      <c r="G110" s="33">
        <v>792</v>
      </c>
      <c r="H110" s="34">
        <v>0</v>
      </c>
      <c r="I110" s="34">
        <f>ROUND(G110*H110,P4)</f>
        <v>0</v>
      </c>
      <c r="J110" s="29"/>
      <c r="O110" s="35">
        <f>I110*0.21</f>
        <v>0</v>
      </c>
      <c r="P110">
        <v>3</v>
      </c>
    </row>
    <row r="111" ht="28.8">
      <c r="A111" s="29" t="s">
        <v>30</v>
      </c>
      <c r="B111" s="36"/>
      <c r="C111" s="37"/>
      <c r="D111" s="37"/>
      <c r="E111" s="31" t="s">
        <v>1466</v>
      </c>
      <c r="F111" s="37"/>
      <c r="G111" s="37"/>
      <c r="H111" s="37"/>
      <c r="I111" s="37"/>
      <c r="J111" s="38"/>
    </row>
    <row r="112">
      <c r="A112" s="29" t="s">
        <v>32</v>
      </c>
      <c r="B112" s="36"/>
      <c r="C112" s="37"/>
      <c r="D112" s="37"/>
      <c r="E112" s="39" t="s">
        <v>1467</v>
      </c>
      <c r="F112" s="37"/>
      <c r="G112" s="37"/>
      <c r="H112" s="37"/>
      <c r="I112" s="37"/>
      <c r="J112" s="38"/>
    </row>
    <row r="113" ht="144">
      <c r="A113" s="29" t="s">
        <v>34</v>
      </c>
      <c r="B113" s="36"/>
      <c r="C113" s="37"/>
      <c r="D113" s="37"/>
      <c r="E113" s="31" t="s">
        <v>270</v>
      </c>
      <c r="F113" s="37"/>
      <c r="G113" s="37"/>
      <c r="H113" s="37"/>
      <c r="I113" s="37"/>
      <c r="J113" s="38"/>
    </row>
    <row r="114">
      <c r="A114" s="23" t="s">
        <v>22</v>
      </c>
      <c r="B114" s="24"/>
      <c r="C114" s="25" t="s">
        <v>271</v>
      </c>
      <c r="D114" s="26"/>
      <c r="E114" s="23" t="s">
        <v>272</v>
      </c>
      <c r="F114" s="26"/>
      <c r="G114" s="26"/>
      <c r="H114" s="26"/>
      <c r="I114" s="27">
        <f>SUMIFS(I115:I126,A115:A126,"P")</f>
        <v>0</v>
      </c>
      <c r="J114" s="28"/>
    </row>
    <row r="115">
      <c r="A115" s="29" t="s">
        <v>25</v>
      </c>
      <c r="B115" s="29">
        <v>27</v>
      </c>
      <c r="C115" s="30" t="s">
        <v>273</v>
      </c>
      <c r="D115" s="29" t="s">
        <v>27</v>
      </c>
      <c r="E115" s="31" t="s">
        <v>274</v>
      </c>
      <c r="F115" s="32" t="s">
        <v>126</v>
      </c>
      <c r="G115" s="33">
        <v>12</v>
      </c>
      <c r="H115" s="34">
        <v>0</v>
      </c>
      <c r="I115" s="34">
        <f>ROUND(G115*H115,P4)</f>
        <v>0</v>
      </c>
      <c r="J115" s="29"/>
      <c r="O115" s="35">
        <f>I115*0.21</f>
        <v>0</v>
      </c>
      <c r="P115">
        <v>3</v>
      </c>
    </row>
    <row r="116">
      <c r="A116" s="29" t="s">
        <v>30</v>
      </c>
      <c r="B116" s="36"/>
      <c r="C116" s="37"/>
      <c r="D116" s="37"/>
      <c r="E116" s="43" t="s">
        <v>27</v>
      </c>
      <c r="F116" s="37"/>
      <c r="G116" s="37"/>
      <c r="H116" s="37"/>
      <c r="I116" s="37"/>
      <c r="J116" s="38"/>
    </row>
    <row r="117">
      <c r="A117" s="29" t="s">
        <v>32</v>
      </c>
      <c r="B117" s="36"/>
      <c r="C117" s="37"/>
      <c r="D117" s="37"/>
      <c r="E117" s="39" t="s">
        <v>1468</v>
      </c>
      <c r="F117" s="37"/>
      <c r="G117" s="37"/>
      <c r="H117" s="37"/>
      <c r="I117" s="37"/>
      <c r="J117" s="38"/>
    </row>
    <row r="118" ht="409.5">
      <c r="A118" s="29" t="s">
        <v>34</v>
      </c>
      <c r="B118" s="36"/>
      <c r="C118" s="37"/>
      <c r="D118" s="37"/>
      <c r="E118" s="31" t="s">
        <v>276</v>
      </c>
      <c r="F118" s="37"/>
      <c r="G118" s="37"/>
      <c r="H118" s="37"/>
      <c r="I118" s="37"/>
      <c r="J118" s="38"/>
    </row>
    <row r="119">
      <c r="A119" s="29" t="s">
        <v>25</v>
      </c>
      <c r="B119" s="29">
        <v>28</v>
      </c>
      <c r="C119" s="30" t="s">
        <v>277</v>
      </c>
      <c r="D119" s="29" t="s">
        <v>27</v>
      </c>
      <c r="E119" s="31" t="s">
        <v>278</v>
      </c>
      <c r="F119" s="32" t="s">
        <v>126</v>
      </c>
      <c r="G119" s="33">
        <v>45.32</v>
      </c>
      <c r="H119" s="34">
        <v>0</v>
      </c>
      <c r="I119" s="34">
        <f>ROUND(G119*H119,P4)</f>
        <v>0</v>
      </c>
      <c r="J119" s="29"/>
      <c r="O119" s="35">
        <f>I119*0.21</f>
        <v>0</v>
      </c>
      <c r="P119">
        <v>3</v>
      </c>
    </row>
    <row r="120">
      <c r="A120" s="29" t="s">
        <v>30</v>
      </c>
      <c r="B120" s="36"/>
      <c r="C120" s="37"/>
      <c r="D120" s="37"/>
      <c r="E120" s="31" t="s">
        <v>279</v>
      </c>
      <c r="F120" s="37"/>
      <c r="G120" s="37"/>
      <c r="H120" s="37"/>
      <c r="I120" s="37"/>
      <c r="J120" s="38"/>
    </row>
    <row r="121" ht="57.6">
      <c r="A121" s="29" t="s">
        <v>32</v>
      </c>
      <c r="B121" s="36"/>
      <c r="C121" s="37"/>
      <c r="D121" s="37"/>
      <c r="E121" s="39" t="s">
        <v>1469</v>
      </c>
      <c r="F121" s="37"/>
      <c r="G121" s="37"/>
      <c r="H121" s="37"/>
      <c r="I121" s="37"/>
      <c r="J121" s="38"/>
    </row>
    <row r="122" ht="100.8">
      <c r="A122" s="29" t="s">
        <v>34</v>
      </c>
      <c r="B122" s="36"/>
      <c r="C122" s="37"/>
      <c r="D122" s="37"/>
      <c r="E122" s="31" t="s">
        <v>263</v>
      </c>
      <c r="F122" s="37"/>
      <c r="G122" s="37"/>
      <c r="H122" s="37"/>
      <c r="I122" s="37"/>
      <c r="J122" s="38"/>
    </row>
    <row r="123">
      <c r="A123" s="29" t="s">
        <v>25</v>
      </c>
      <c r="B123" s="29">
        <v>29</v>
      </c>
      <c r="C123" s="30" t="s">
        <v>282</v>
      </c>
      <c r="D123" s="29" t="s">
        <v>27</v>
      </c>
      <c r="E123" s="31" t="s">
        <v>283</v>
      </c>
      <c r="F123" s="32" t="s">
        <v>126</v>
      </c>
      <c r="G123" s="33">
        <v>5.8200000000000003</v>
      </c>
      <c r="H123" s="34">
        <v>0</v>
      </c>
      <c r="I123" s="34">
        <f>ROUND(G123*H123,P4)</f>
        <v>0</v>
      </c>
      <c r="J123" s="29"/>
      <c r="O123" s="35">
        <f>I123*0.21</f>
        <v>0</v>
      </c>
      <c r="P123">
        <v>3</v>
      </c>
    </row>
    <row r="124">
      <c r="A124" s="29" t="s">
        <v>30</v>
      </c>
      <c r="B124" s="36"/>
      <c r="C124" s="37"/>
      <c r="D124" s="37"/>
      <c r="E124" s="31" t="s">
        <v>279</v>
      </c>
      <c r="F124" s="37"/>
      <c r="G124" s="37"/>
      <c r="H124" s="37"/>
      <c r="I124" s="37"/>
      <c r="J124" s="38"/>
    </row>
    <row r="125" ht="57.6">
      <c r="A125" s="29" t="s">
        <v>32</v>
      </c>
      <c r="B125" s="36"/>
      <c r="C125" s="37"/>
      <c r="D125" s="37"/>
      <c r="E125" s="39" t="s">
        <v>1470</v>
      </c>
      <c r="F125" s="37"/>
      <c r="G125" s="37"/>
      <c r="H125" s="37"/>
      <c r="I125" s="37"/>
      <c r="J125" s="38"/>
    </row>
    <row r="126" ht="100.8">
      <c r="A126" s="29" t="s">
        <v>34</v>
      </c>
      <c r="B126" s="36"/>
      <c r="C126" s="37"/>
      <c r="D126" s="37"/>
      <c r="E126" s="31" t="s">
        <v>263</v>
      </c>
      <c r="F126" s="37"/>
      <c r="G126" s="37"/>
      <c r="H126" s="37"/>
      <c r="I126" s="37"/>
      <c r="J126" s="38"/>
    </row>
    <row r="127">
      <c r="A127" s="23" t="s">
        <v>22</v>
      </c>
      <c r="B127" s="24"/>
      <c r="C127" s="25" t="s">
        <v>287</v>
      </c>
      <c r="D127" s="26"/>
      <c r="E127" s="23" t="s">
        <v>288</v>
      </c>
      <c r="F127" s="26"/>
      <c r="G127" s="26"/>
      <c r="H127" s="26"/>
      <c r="I127" s="27">
        <f>SUMIFS(I128:I159,A128:A159,"P")</f>
        <v>0</v>
      </c>
      <c r="J127" s="28"/>
    </row>
    <row r="128" ht="28.8">
      <c r="A128" s="29" t="s">
        <v>25</v>
      </c>
      <c r="B128" s="29">
        <v>30</v>
      </c>
      <c r="C128" s="30" t="s">
        <v>289</v>
      </c>
      <c r="D128" s="29" t="s">
        <v>27</v>
      </c>
      <c r="E128" s="31" t="s">
        <v>290</v>
      </c>
      <c r="F128" s="32" t="s">
        <v>109</v>
      </c>
      <c r="G128" s="33">
        <v>1932.25</v>
      </c>
      <c r="H128" s="34">
        <v>0</v>
      </c>
      <c r="I128" s="34">
        <f>ROUND(G128*H128,P4)</f>
        <v>0</v>
      </c>
      <c r="J128" s="29"/>
      <c r="O128" s="35">
        <f>I128*0.21</f>
        <v>0</v>
      </c>
      <c r="P128">
        <v>3</v>
      </c>
    </row>
    <row r="129">
      <c r="A129" s="29" t="s">
        <v>30</v>
      </c>
      <c r="B129" s="36"/>
      <c r="C129" s="37"/>
      <c r="D129" s="37"/>
      <c r="E129" s="31" t="s">
        <v>1450</v>
      </c>
      <c r="F129" s="37"/>
      <c r="G129" s="37"/>
      <c r="H129" s="37"/>
      <c r="I129" s="37"/>
      <c r="J129" s="38"/>
    </row>
    <row r="130">
      <c r="A130" s="29" t="s">
        <v>32</v>
      </c>
      <c r="B130" s="36"/>
      <c r="C130" s="37"/>
      <c r="D130" s="37"/>
      <c r="E130" s="39" t="s">
        <v>1471</v>
      </c>
      <c r="F130" s="37"/>
      <c r="G130" s="37"/>
      <c r="H130" s="37"/>
      <c r="I130" s="37"/>
      <c r="J130" s="38"/>
    </row>
    <row r="131" ht="86.4">
      <c r="A131" s="29" t="s">
        <v>34</v>
      </c>
      <c r="B131" s="36"/>
      <c r="C131" s="37"/>
      <c r="D131" s="37"/>
      <c r="E131" s="31" t="s">
        <v>292</v>
      </c>
      <c r="F131" s="37"/>
      <c r="G131" s="37"/>
      <c r="H131" s="37"/>
      <c r="I131" s="37"/>
      <c r="J131" s="38"/>
    </row>
    <row r="132">
      <c r="A132" s="29" t="s">
        <v>25</v>
      </c>
      <c r="B132" s="29">
        <v>31</v>
      </c>
      <c r="C132" s="30" t="s">
        <v>293</v>
      </c>
      <c r="D132" s="29" t="s">
        <v>27</v>
      </c>
      <c r="E132" s="31" t="s">
        <v>294</v>
      </c>
      <c r="F132" s="32" t="s">
        <v>109</v>
      </c>
      <c r="G132" s="33">
        <v>1932.25</v>
      </c>
      <c r="H132" s="34">
        <v>0</v>
      </c>
      <c r="I132" s="34">
        <f>ROUND(G132*H132,P4)</f>
        <v>0</v>
      </c>
      <c r="J132" s="29"/>
      <c r="O132" s="35">
        <f>I132*0.21</f>
        <v>0</v>
      </c>
      <c r="P132">
        <v>3</v>
      </c>
    </row>
    <row r="133" ht="28.8">
      <c r="A133" s="29" t="s">
        <v>30</v>
      </c>
      <c r="B133" s="36"/>
      <c r="C133" s="37"/>
      <c r="D133" s="37"/>
      <c r="E133" s="31" t="s">
        <v>1472</v>
      </c>
      <c r="F133" s="37"/>
      <c r="G133" s="37"/>
      <c r="H133" s="37"/>
      <c r="I133" s="37"/>
      <c r="J133" s="38"/>
    </row>
    <row r="134">
      <c r="A134" s="29" t="s">
        <v>32</v>
      </c>
      <c r="B134" s="36"/>
      <c r="C134" s="37"/>
      <c r="D134" s="37"/>
      <c r="E134" s="39" t="s">
        <v>1471</v>
      </c>
      <c r="F134" s="37"/>
      <c r="G134" s="37"/>
      <c r="H134" s="37"/>
      <c r="I134" s="37"/>
      <c r="J134" s="38"/>
    </row>
    <row r="135" ht="86.4">
      <c r="A135" s="29" t="s">
        <v>34</v>
      </c>
      <c r="B135" s="36"/>
      <c r="C135" s="37"/>
      <c r="D135" s="37"/>
      <c r="E135" s="31" t="s">
        <v>292</v>
      </c>
      <c r="F135" s="37"/>
      <c r="G135" s="37"/>
      <c r="H135" s="37"/>
      <c r="I135" s="37"/>
      <c r="J135" s="38"/>
    </row>
    <row r="136">
      <c r="A136" s="29" t="s">
        <v>25</v>
      </c>
      <c r="B136" s="29">
        <v>32</v>
      </c>
      <c r="C136" s="30" t="s">
        <v>302</v>
      </c>
      <c r="D136" s="29" t="s">
        <v>27</v>
      </c>
      <c r="E136" s="31" t="s">
        <v>303</v>
      </c>
      <c r="F136" s="32" t="s">
        <v>109</v>
      </c>
      <c r="G136" s="33">
        <v>1932.25</v>
      </c>
      <c r="H136" s="34">
        <v>0</v>
      </c>
      <c r="I136" s="34">
        <f>ROUND(G136*H136,P4)</f>
        <v>0</v>
      </c>
      <c r="J136" s="29"/>
      <c r="O136" s="35">
        <f>I136*0.21</f>
        <v>0</v>
      </c>
      <c r="P136">
        <v>3</v>
      </c>
    </row>
    <row r="137" ht="43.2">
      <c r="A137" s="29" t="s">
        <v>30</v>
      </c>
      <c r="B137" s="36"/>
      <c r="C137" s="37"/>
      <c r="D137" s="37"/>
      <c r="E137" s="31" t="s">
        <v>1473</v>
      </c>
      <c r="F137" s="37"/>
      <c r="G137" s="37"/>
      <c r="H137" s="37"/>
      <c r="I137" s="37"/>
      <c r="J137" s="38"/>
    </row>
    <row r="138">
      <c r="A138" s="29" t="s">
        <v>32</v>
      </c>
      <c r="B138" s="36"/>
      <c r="C138" s="37"/>
      <c r="D138" s="37"/>
      <c r="E138" s="39" t="s">
        <v>1474</v>
      </c>
      <c r="F138" s="37"/>
      <c r="G138" s="37"/>
      <c r="H138" s="37"/>
      <c r="I138" s="37"/>
      <c r="J138" s="38"/>
    </row>
    <row r="139" ht="115.2">
      <c r="A139" s="29" t="s">
        <v>34</v>
      </c>
      <c r="B139" s="36"/>
      <c r="C139" s="37"/>
      <c r="D139" s="37"/>
      <c r="E139" s="31" t="s">
        <v>306</v>
      </c>
      <c r="F139" s="37"/>
      <c r="G139" s="37"/>
      <c r="H139" s="37"/>
      <c r="I139" s="37"/>
      <c r="J139" s="38"/>
    </row>
    <row r="140">
      <c r="A140" s="29" t="s">
        <v>25</v>
      </c>
      <c r="B140" s="29">
        <v>33</v>
      </c>
      <c r="C140" s="30" t="s">
        <v>307</v>
      </c>
      <c r="D140" s="29" t="s">
        <v>27</v>
      </c>
      <c r="E140" s="31" t="s">
        <v>308</v>
      </c>
      <c r="F140" s="32" t="s">
        <v>109</v>
      </c>
      <c r="G140" s="33">
        <v>3864.5</v>
      </c>
      <c r="H140" s="34">
        <v>0</v>
      </c>
      <c r="I140" s="34">
        <f>ROUND(G140*H140,P4)</f>
        <v>0</v>
      </c>
      <c r="J140" s="29"/>
      <c r="O140" s="35">
        <f>I140*0.21</f>
        <v>0</v>
      </c>
      <c r="P140">
        <v>3</v>
      </c>
    </row>
    <row r="141" ht="43.2">
      <c r="A141" s="29" t="s">
        <v>30</v>
      </c>
      <c r="B141" s="36"/>
      <c r="C141" s="37"/>
      <c r="D141" s="37"/>
      <c r="E141" s="31" t="s">
        <v>1475</v>
      </c>
      <c r="F141" s="37"/>
      <c r="G141" s="37"/>
      <c r="H141" s="37"/>
      <c r="I141" s="37"/>
      <c r="J141" s="38"/>
    </row>
    <row r="142" ht="43.2">
      <c r="A142" s="29" t="s">
        <v>32</v>
      </c>
      <c r="B142" s="36"/>
      <c r="C142" s="37"/>
      <c r="D142" s="37"/>
      <c r="E142" s="39" t="s">
        <v>1476</v>
      </c>
      <c r="F142" s="37"/>
      <c r="G142" s="37"/>
      <c r="H142" s="37"/>
      <c r="I142" s="37"/>
      <c r="J142" s="38"/>
    </row>
    <row r="143" ht="115.2">
      <c r="A143" s="29" t="s">
        <v>34</v>
      </c>
      <c r="B143" s="36"/>
      <c r="C143" s="37"/>
      <c r="D143" s="37"/>
      <c r="E143" s="31" t="s">
        <v>306</v>
      </c>
      <c r="F143" s="37"/>
      <c r="G143" s="37"/>
      <c r="H143" s="37"/>
      <c r="I143" s="37"/>
      <c r="J143" s="38"/>
    </row>
    <row r="144">
      <c r="A144" s="29" t="s">
        <v>25</v>
      </c>
      <c r="B144" s="29">
        <v>34</v>
      </c>
      <c r="C144" s="30" t="s">
        <v>315</v>
      </c>
      <c r="D144" s="29" t="s">
        <v>27</v>
      </c>
      <c r="E144" s="31" t="s">
        <v>316</v>
      </c>
      <c r="F144" s="32" t="s">
        <v>109</v>
      </c>
      <c r="G144" s="33">
        <v>1932.25</v>
      </c>
      <c r="H144" s="34">
        <v>0</v>
      </c>
      <c r="I144" s="34">
        <f>ROUND(G144*H144,P4)</f>
        <v>0</v>
      </c>
      <c r="J144" s="29"/>
      <c r="O144" s="35">
        <f>I144*0.21</f>
        <v>0</v>
      </c>
      <c r="P144">
        <v>3</v>
      </c>
    </row>
    <row r="145" ht="43.2">
      <c r="A145" s="29" t="s">
        <v>30</v>
      </c>
      <c r="B145" s="36"/>
      <c r="C145" s="37"/>
      <c r="D145" s="37"/>
      <c r="E145" s="31" t="s">
        <v>1477</v>
      </c>
      <c r="F145" s="37"/>
      <c r="G145" s="37"/>
      <c r="H145" s="37"/>
      <c r="I145" s="37"/>
      <c r="J145" s="38"/>
    </row>
    <row r="146">
      <c r="A146" s="29" t="s">
        <v>32</v>
      </c>
      <c r="B146" s="36"/>
      <c r="C146" s="37"/>
      <c r="D146" s="37"/>
      <c r="E146" s="39" t="s">
        <v>1471</v>
      </c>
      <c r="F146" s="37"/>
      <c r="G146" s="37"/>
      <c r="H146" s="37"/>
      <c r="I146" s="37"/>
      <c r="J146" s="38"/>
    </row>
    <row r="147" ht="187.2">
      <c r="A147" s="29" t="s">
        <v>34</v>
      </c>
      <c r="B147" s="36"/>
      <c r="C147" s="37"/>
      <c r="D147" s="37"/>
      <c r="E147" s="31" t="s">
        <v>319</v>
      </c>
      <c r="F147" s="37"/>
      <c r="G147" s="37"/>
      <c r="H147" s="37"/>
      <c r="I147" s="37"/>
      <c r="J147" s="38"/>
    </row>
    <row r="148">
      <c r="A148" s="29" t="s">
        <v>25</v>
      </c>
      <c r="B148" s="29">
        <v>35</v>
      </c>
      <c r="C148" s="30" t="s">
        <v>320</v>
      </c>
      <c r="D148" s="29" t="s">
        <v>27</v>
      </c>
      <c r="E148" s="31" t="s">
        <v>321</v>
      </c>
      <c r="F148" s="32" t="s">
        <v>109</v>
      </c>
      <c r="G148" s="33">
        <v>1932.25</v>
      </c>
      <c r="H148" s="34">
        <v>0</v>
      </c>
      <c r="I148" s="34">
        <f>ROUND(G148*H148,P4)</f>
        <v>0</v>
      </c>
      <c r="J148" s="29"/>
      <c r="O148" s="35">
        <f>I148*0.21</f>
        <v>0</v>
      </c>
      <c r="P148">
        <v>3</v>
      </c>
    </row>
    <row r="149" ht="28.8">
      <c r="A149" s="29" t="s">
        <v>30</v>
      </c>
      <c r="B149" s="36"/>
      <c r="C149" s="37"/>
      <c r="D149" s="37"/>
      <c r="E149" s="31" t="s">
        <v>1478</v>
      </c>
      <c r="F149" s="37"/>
      <c r="G149" s="37"/>
      <c r="H149" s="37"/>
      <c r="I149" s="37"/>
      <c r="J149" s="38"/>
    </row>
    <row r="150">
      <c r="A150" s="29" t="s">
        <v>32</v>
      </c>
      <c r="B150" s="36"/>
      <c r="C150" s="37"/>
      <c r="D150" s="37"/>
      <c r="E150" s="39" t="s">
        <v>1471</v>
      </c>
      <c r="F150" s="37"/>
      <c r="G150" s="37"/>
      <c r="H150" s="37"/>
      <c r="I150" s="37"/>
      <c r="J150" s="38"/>
    </row>
    <row r="151" ht="187.2">
      <c r="A151" s="29" t="s">
        <v>34</v>
      </c>
      <c r="B151" s="36"/>
      <c r="C151" s="37"/>
      <c r="D151" s="37"/>
      <c r="E151" s="31" t="s">
        <v>319</v>
      </c>
      <c r="F151" s="37"/>
      <c r="G151" s="37"/>
      <c r="H151" s="37"/>
      <c r="I151" s="37"/>
      <c r="J151" s="38"/>
    </row>
    <row r="152">
      <c r="A152" s="29" t="s">
        <v>25</v>
      </c>
      <c r="B152" s="29">
        <v>36</v>
      </c>
      <c r="C152" s="30" t="s">
        <v>324</v>
      </c>
      <c r="D152" s="29" t="s">
        <v>27</v>
      </c>
      <c r="E152" s="31" t="s">
        <v>325</v>
      </c>
      <c r="F152" s="32" t="s">
        <v>109</v>
      </c>
      <c r="G152" s="33">
        <v>1932.25</v>
      </c>
      <c r="H152" s="34">
        <v>0</v>
      </c>
      <c r="I152" s="34">
        <f>ROUND(G152*H152,P4)</f>
        <v>0</v>
      </c>
      <c r="J152" s="29"/>
      <c r="O152" s="35">
        <f>I152*0.21</f>
        <v>0</v>
      </c>
      <c r="P152">
        <v>3</v>
      </c>
    </row>
    <row r="153" ht="28.8">
      <c r="A153" s="29" t="s">
        <v>30</v>
      </c>
      <c r="B153" s="36"/>
      <c r="C153" s="37"/>
      <c r="D153" s="37"/>
      <c r="E153" s="31" t="s">
        <v>1479</v>
      </c>
      <c r="F153" s="37"/>
      <c r="G153" s="37"/>
      <c r="H153" s="37"/>
      <c r="I153" s="37"/>
      <c r="J153" s="38"/>
    </row>
    <row r="154">
      <c r="A154" s="29" t="s">
        <v>32</v>
      </c>
      <c r="B154" s="36"/>
      <c r="C154" s="37"/>
      <c r="D154" s="37"/>
      <c r="E154" s="39" t="s">
        <v>1471</v>
      </c>
      <c r="F154" s="37"/>
      <c r="G154" s="37"/>
      <c r="H154" s="37"/>
      <c r="I154" s="37"/>
      <c r="J154" s="38"/>
    </row>
    <row r="155" ht="187.2">
      <c r="A155" s="29" t="s">
        <v>34</v>
      </c>
      <c r="B155" s="36"/>
      <c r="C155" s="37"/>
      <c r="D155" s="37"/>
      <c r="E155" s="31" t="s">
        <v>319</v>
      </c>
      <c r="F155" s="37"/>
      <c r="G155" s="37"/>
      <c r="H155" s="37"/>
      <c r="I155" s="37"/>
      <c r="J155" s="38"/>
    </row>
    <row r="156">
      <c r="A156" s="29" t="s">
        <v>25</v>
      </c>
      <c r="B156" s="29">
        <v>37</v>
      </c>
      <c r="C156" s="30" t="s">
        <v>328</v>
      </c>
      <c r="D156" s="29" t="s">
        <v>27</v>
      </c>
      <c r="E156" s="31" t="s">
        <v>329</v>
      </c>
      <c r="F156" s="32" t="s">
        <v>109</v>
      </c>
      <c r="G156" s="33">
        <v>78.5</v>
      </c>
      <c r="H156" s="34">
        <v>0</v>
      </c>
      <c r="I156" s="34">
        <f>ROUND(G156*H156,P4)</f>
        <v>0</v>
      </c>
      <c r="J156" s="29"/>
      <c r="O156" s="35">
        <f>I156*0.21</f>
        <v>0</v>
      </c>
      <c r="P156">
        <v>3</v>
      </c>
    </row>
    <row r="157">
      <c r="A157" s="29" t="s">
        <v>30</v>
      </c>
      <c r="B157" s="36"/>
      <c r="C157" s="37"/>
      <c r="D157" s="37"/>
      <c r="E157" s="43" t="s">
        <v>27</v>
      </c>
      <c r="F157" s="37"/>
      <c r="G157" s="37"/>
      <c r="H157" s="37"/>
      <c r="I157" s="37"/>
      <c r="J157" s="38"/>
    </row>
    <row r="158" ht="28.8">
      <c r="A158" s="29" t="s">
        <v>32</v>
      </c>
      <c r="B158" s="36"/>
      <c r="C158" s="37"/>
      <c r="D158" s="37"/>
      <c r="E158" s="39" t="s">
        <v>1480</v>
      </c>
      <c r="F158" s="37"/>
      <c r="G158" s="37"/>
      <c r="H158" s="37"/>
      <c r="I158" s="37"/>
      <c r="J158" s="38"/>
    </row>
    <row r="159" ht="201.6">
      <c r="A159" s="29" t="s">
        <v>34</v>
      </c>
      <c r="B159" s="36"/>
      <c r="C159" s="37"/>
      <c r="D159" s="37"/>
      <c r="E159" s="31" t="s">
        <v>332</v>
      </c>
      <c r="F159" s="37"/>
      <c r="G159" s="37"/>
      <c r="H159" s="37"/>
      <c r="I159" s="37"/>
      <c r="J159" s="38"/>
    </row>
    <row r="160">
      <c r="A160" s="23" t="s">
        <v>22</v>
      </c>
      <c r="B160" s="24"/>
      <c r="C160" s="25" t="s">
        <v>338</v>
      </c>
      <c r="D160" s="26"/>
      <c r="E160" s="23" t="s">
        <v>339</v>
      </c>
      <c r="F160" s="26"/>
      <c r="G160" s="26"/>
      <c r="H160" s="26"/>
      <c r="I160" s="27">
        <f>SUMIFS(I161:I192,A161:A192,"P")</f>
        <v>0</v>
      </c>
      <c r="J160" s="28"/>
    </row>
    <row r="161">
      <c r="A161" s="29" t="s">
        <v>25</v>
      </c>
      <c r="B161" s="29">
        <v>38</v>
      </c>
      <c r="C161" s="30" t="s">
        <v>340</v>
      </c>
      <c r="D161" s="29" t="s">
        <v>27</v>
      </c>
      <c r="E161" s="31" t="s">
        <v>341</v>
      </c>
      <c r="F161" s="32" t="s">
        <v>145</v>
      </c>
      <c r="G161" s="33">
        <v>37</v>
      </c>
      <c r="H161" s="34">
        <v>0</v>
      </c>
      <c r="I161" s="34">
        <f>ROUND(G161*H161,P4)</f>
        <v>0</v>
      </c>
      <c r="J161" s="29"/>
      <c r="O161" s="35">
        <f>I161*0.21</f>
        <v>0</v>
      </c>
      <c r="P161">
        <v>3</v>
      </c>
    </row>
    <row r="162" ht="43.2">
      <c r="A162" s="29" t="s">
        <v>30</v>
      </c>
      <c r="B162" s="36"/>
      <c r="C162" s="37"/>
      <c r="D162" s="37"/>
      <c r="E162" s="31" t="s">
        <v>1481</v>
      </c>
      <c r="F162" s="37"/>
      <c r="G162" s="37"/>
      <c r="H162" s="37"/>
      <c r="I162" s="37"/>
      <c r="J162" s="38"/>
    </row>
    <row r="163">
      <c r="A163" s="29" t="s">
        <v>32</v>
      </c>
      <c r="B163" s="36"/>
      <c r="C163" s="37"/>
      <c r="D163" s="37"/>
      <c r="E163" s="39" t="s">
        <v>1482</v>
      </c>
      <c r="F163" s="37"/>
      <c r="G163" s="37"/>
      <c r="H163" s="37"/>
      <c r="I163" s="37"/>
      <c r="J163" s="38"/>
    </row>
    <row r="164" ht="316.8">
      <c r="A164" s="29" t="s">
        <v>34</v>
      </c>
      <c r="B164" s="36"/>
      <c r="C164" s="37"/>
      <c r="D164" s="37"/>
      <c r="E164" s="31" t="s">
        <v>344</v>
      </c>
      <c r="F164" s="37"/>
      <c r="G164" s="37"/>
      <c r="H164" s="37"/>
      <c r="I164" s="37"/>
      <c r="J164" s="38"/>
    </row>
    <row r="165">
      <c r="A165" s="29" t="s">
        <v>25</v>
      </c>
      <c r="B165" s="29">
        <v>39</v>
      </c>
      <c r="C165" s="30" t="s">
        <v>349</v>
      </c>
      <c r="D165" s="29" t="s">
        <v>27</v>
      </c>
      <c r="E165" s="31" t="s">
        <v>350</v>
      </c>
      <c r="F165" s="32" t="s">
        <v>145</v>
      </c>
      <c r="G165" s="33">
        <v>23</v>
      </c>
      <c r="H165" s="34">
        <v>0</v>
      </c>
      <c r="I165" s="34">
        <f>ROUND(G165*H165,P4)</f>
        <v>0</v>
      </c>
      <c r="J165" s="29"/>
      <c r="O165" s="35">
        <f>I165*0.21</f>
        <v>0</v>
      </c>
      <c r="P165">
        <v>3</v>
      </c>
    </row>
    <row r="166">
      <c r="A166" s="29" t="s">
        <v>30</v>
      </c>
      <c r="B166" s="36"/>
      <c r="C166" s="37"/>
      <c r="D166" s="37"/>
      <c r="E166" s="43" t="s">
        <v>27</v>
      </c>
      <c r="F166" s="37"/>
      <c r="G166" s="37"/>
      <c r="H166" s="37"/>
      <c r="I166" s="37"/>
      <c r="J166" s="38"/>
    </row>
    <row r="167" ht="43.2">
      <c r="A167" s="29" t="s">
        <v>32</v>
      </c>
      <c r="B167" s="36"/>
      <c r="C167" s="37"/>
      <c r="D167" s="37"/>
      <c r="E167" s="39" t="s">
        <v>1483</v>
      </c>
      <c r="F167" s="37"/>
      <c r="G167" s="37"/>
      <c r="H167" s="37"/>
      <c r="I167" s="37"/>
      <c r="J167" s="38"/>
    </row>
    <row r="168" ht="302.4">
      <c r="A168" s="29" t="s">
        <v>34</v>
      </c>
      <c r="B168" s="36"/>
      <c r="C168" s="37"/>
      <c r="D168" s="37"/>
      <c r="E168" s="31" t="s">
        <v>352</v>
      </c>
      <c r="F168" s="37"/>
      <c r="G168" s="37"/>
      <c r="H168" s="37"/>
      <c r="I168" s="37"/>
      <c r="J168" s="38"/>
    </row>
    <row r="169">
      <c r="A169" s="29" t="s">
        <v>25</v>
      </c>
      <c r="B169" s="29">
        <v>40</v>
      </c>
      <c r="C169" s="30" t="s">
        <v>353</v>
      </c>
      <c r="D169" s="29" t="s">
        <v>27</v>
      </c>
      <c r="E169" s="31" t="s">
        <v>354</v>
      </c>
      <c r="F169" s="32" t="s">
        <v>79</v>
      </c>
      <c r="G169" s="33">
        <v>8</v>
      </c>
      <c r="H169" s="34">
        <v>0</v>
      </c>
      <c r="I169" s="34">
        <f>ROUND(G169*H169,P4)</f>
        <v>0</v>
      </c>
      <c r="J169" s="29"/>
      <c r="O169" s="35">
        <f>I169*0.21</f>
        <v>0</v>
      </c>
      <c r="P169">
        <v>3</v>
      </c>
    </row>
    <row r="170" ht="43.2">
      <c r="A170" s="29" t="s">
        <v>30</v>
      </c>
      <c r="B170" s="36"/>
      <c r="C170" s="37"/>
      <c r="D170" s="37"/>
      <c r="E170" s="31" t="s">
        <v>1484</v>
      </c>
      <c r="F170" s="37"/>
      <c r="G170" s="37"/>
      <c r="H170" s="37"/>
      <c r="I170" s="37"/>
      <c r="J170" s="38"/>
    </row>
    <row r="171">
      <c r="A171" s="29" t="s">
        <v>32</v>
      </c>
      <c r="B171" s="36"/>
      <c r="C171" s="37"/>
      <c r="D171" s="37"/>
      <c r="E171" s="39" t="s">
        <v>1485</v>
      </c>
      <c r="F171" s="37"/>
      <c r="G171" s="37"/>
      <c r="H171" s="37"/>
      <c r="I171" s="37"/>
      <c r="J171" s="38"/>
    </row>
    <row r="172" ht="115.2">
      <c r="A172" s="29" t="s">
        <v>34</v>
      </c>
      <c r="B172" s="36"/>
      <c r="C172" s="37"/>
      <c r="D172" s="37"/>
      <c r="E172" s="31" t="s">
        <v>357</v>
      </c>
      <c r="F172" s="37"/>
      <c r="G172" s="37"/>
      <c r="H172" s="37"/>
      <c r="I172" s="37"/>
      <c r="J172" s="38"/>
    </row>
    <row r="173">
      <c r="A173" s="29" t="s">
        <v>25</v>
      </c>
      <c r="B173" s="29">
        <v>41</v>
      </c>
      <c r="C173" s="30" t="s">
        <v>358</v>
      </c>
      <c r="D173" s="29" t="s">
        <v>27</v>
      </c>
      <c r="E173" s="31" t="s">
        <v>359</v>
      </c>
      <c r="F173" s="32" t="s">
        <v>79</v>
      </c>
      <c r="G173" s="33">
        <v>8</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1486</v>
      </c>
      <c r="F175" s="37"/>
      <c r="G175" s="37"/>
      <c r="H175" s="37"/>
      <c r="I175" s="37"/>
      <c r="J175" s="38"/>
    </row>
    <row r="176" ht="57.6">
      <c r="A176" s="29" t="s">
        <v>34</v>
      </c>
      <c r="B176" s="36"/>
      <c r="C176" s="37"/>
      <c r="D176" s="37"/>
      <c r="E176" s="31" t="s">
        <v>362</v>
      </c>
      <c r="F176" s="37"/>
      <c r="G176" s="37"/>
      <c r="H176" s="37"/>
      <c r="I176" s="37"/>
      <c r="J176" s="38"/>
    </row>
    <row r="177">
      <c r="A177" s="29" t="s">
        <v>25</v>
      </c>
      <c r="B177" s="29">
        <v>42</v>
      </c>
      <c r="C177" s="30" t="s">
        <v>530</v>
      </c>
      <c r="D177" s="29" t="s">
        <v>27</v>
      </c>
      <c r="E177" s="31" t="s">
        <v>531</v>
      </c>
      <c r="F177" s="32" t="s">
        <v>79</v>
      </c>
      <c r="G177" s="33">
        <v>7</v>
      </c>
      <c r="H177" s="34">
        <v>0</v>
      </c>
      <c r="I177" s="34">
        <f>ROUND(G177*H177,P4)</f>
        <v>0</v>
      </c>
      <c r="J177" s="29"/>
      <c r="O177" s="35">
        <f>I177*0.21</f>
        <v>0</v>
      </c>
      <c r="P177">
        <v>3</v>
      </c>
    </row>
    <row r="178">
      <c r="A178" s="29" t="s">
        <v>30</v>
      </c>
      <c r="B178" s="36"/>
      <c r="C178" s="37"/>
      <c r="D178" s="37"/>
      <c r="E178" s="43" t="s">
        <v>27</v>
      </c>
      <c r="F178" s="37"/>
      <c r="G178" s="37"/>
      <c r="H178" s="37"/>
      <c r="I178" s="37"/>
      <c r="J178" s="38"/>
    </row>
    <row r="179">
      <c r="A179" s="29" t="s">
        <v>32</v>
      </c>
      <c r="B179" s="36"/>
      <c r="C179" s="37"/>
      <c r="D179" s="37"/>
      <c r="E179" s="39" t="s">
        <v>1487</v>
      </c>
      <c r="F179" s="37"/>
      <c r="G179" s="37"/>
      <c r="H179" s="37"/>
      <c r="I179" s="37"/>
      <c r="J179" s="38"/>
    </row>
    <row r="180" ht="57.6">
      <c r="A180" s="29" t="s">
        <v>34</v>
      </c>
      <c r="B180" s="36"/>
      <c r="C180" s="37"/>
      <c r="D180" s="37"/>
      <c r="E180" s="31" t="s">
        <v>362</v>
      </c>
      <c r="F180" s="37"/>
      <c r="G180" s="37"/>
      <c r="H180" s="37"/>
      <c r="I180" s="37"/>
      <c r="J180" s="38"/>
    </row>
    <row r="181">
      <c r="A181" s="29" t="s">
        <v>25</v>
      </c>
      <c r="B181" s="29">
        <v>43</v>
      </c>
      <c r="C181" s="30" t="s">
        <v>363</v>
      </c>
      <c r="D181" s="29" t="s">
        <v>27</v>
      </c>
      <c r="E181" s="31" t="s">
        <v>364</v>
      </c>
      <c r="F181" s="32" t="s">
        <v>79</v>
      </c>
      <c r="G181" s="33">
        <v>8</v>
      </c>
      <c r="H181" s="34">
        <v>0</v>
      </c>
      <c r="I181" s="34">
        <f>ROUND(G181*H181,P4)</f>
        <v>0</v>
      </c>
      <c r="J181" s="29"/>
      <c r="O181" s="35">
        <f>I181*0.21</f>
        <v>0</v>
      </c>
      <c r="P181">
        <v>3</v>
      </c>
    </row>
    <row r="182">
      <c r="A182" s="29" t="s">
        <v>30</v>
      </c>
      <c r="B182" s="36"/>
      <c r="C182" s="37"/>
      <c r="D182" s="37"/>
      <c r="E182" s="43" t="s">
        <v>27</v>
      </c>
      <c r="F182" s="37"/>
      <c r="G182" s="37"/>
      <c r="H182" s="37"/>
      <c r="I182" s="37"/>
      <c r="J182" s="38"/>
    </row>
    <row r="183" ht="28.8">
      <c r="A183" s="29" t="s">
        <v>32</v>
      </c>
      <c r="B183" s="36"/>
      <c r="C183" s="37"/>
      <c r="D183" s="37"/>
      <c r="E183" s="39" t="s">
        <v>1488</v>
      </c>
      <c r="F183" s="37"/>
      <c r="G183" s="37"/>
      <c r="H183" s="37"/>
      <c r="I183" s="37"/>
      <c r="J183" s="38"/>
    </row>
    <row r="184" ht="72">
      <c r="A184" s="29" t="s">
        <v>34</v>
      </c>
      <c r="B184" s="36"/>
      <c r="C184" s="37"/>
      <c r="D184" s="37"/>
      <c r="E184" s="31" t="s">
        <v>365</v>
      </c>
      <c r="F184" s="37"/>
      <c r="G184" s="37"/>
      <c r="H184" s="37"/>
      <c r="I184" s="37"/>
      <c r="J184" s="38"/>
    </row>
    <row r="185">
      <c r="A185" s="29" t="s">
        <v>25</v>
      </c>
      <c r="B185" s="29">
        <v>44</v>
      </c>
      <c r="C185" s="30" t="s">
        <v>535</v>
      </c>
      <c r="D185" s="29" t="s">
        <v>27</v>
      </c>
      <c r="E185" s="31" t="s">
        <v>536</v>
      </c>
      <c r="F185" s="32" t="s">
        <v>79</v>
      </c>
      <c r="G185" s="33">
        <v>7</v>
      </c>
      <c r="H185" s="34">
        <v>0</v>
      </c>
      <c r="I185" s="34">
        <f>ROUND(G185*H185,P4)</f>
        <v>0</v>
      </c>
      <c r="J185" s="29"/>
      <c r="O185" s="35">
        <f>I185*0.21</f>
        <v>0</v>
      </c>
      <c r="P185">
        <v>3</v>
      </c>
    </row>
    <row r="186">
      <c r="A186" s="29" t="s">
        <v>30</v>
      </c>
      <c r="B186" s="36"/>
      <c r="C186" s="37"/>
      <c r="D186" s="37"/>
      <c r="E186" s="43" t="s">
        <v>27</v>
      </c>
      <c r="F186" s="37"/>
      <c r="G186" s="37"/>
      <c r="H186" s="37"/>
      <c r="I186" s="37"/>
      <c r="J186" s="38"/>
    </row>
    <row r="187" ht="28.8">
      <c r="A187" s="29" t="s">
        <v>32</v>
      </c>
      <c r="B187" s="36"/>
      <c r="C187" s="37"/>
      <c r="D187" s="37"/>
      <c r="E187" s="39" t="s">
        <v>1489</v>
      </c>
      <c r="F187" s="37"/>
      <c r="G187" s="37"/>
      <c r="H187" s="37"/>
      <c r="I187" s="37"/>
      <c r="J187" s="38"/>
    </row>
    <row r="188" ht="72">
      <c r="A188" s="29" t="s">
        <v>34</v>
      </c>
      <c r="B188" s="36"/>
      <c r="C188" s="37"/>
      <c r="D188" s="37"/>
      <c r="E188" s="31" t="s">
        <v>365</v>
      </c>
      <c r="F188" s="37"/>
      <c r="G188" s="37"/>
      <c r="H188" s="37"/>
      <c r="I188" s="37"/>
      <c r="J188" s="38"/>
    </row>
    <row r="189">
      <c r="A189" s="29" t="s">
        <v>25</v>
      </c>
      <c r="B189" s="29">
        <v>45</v>
      </c>
      <c r="C189" s="30" t="s">
        <v>366</v>
      </c>
      <c r="D189" s="29" t="s">
        <v>27</v>
      </c>
      <c r="E189" s="31" t="s">
        <v>367</v>
      </c>
      <c r="F189" s="32" t="s">
        <v>79</v>
      </c>
      <c r="G189" s="33">
        <v>25</v>
      </c>
      <c r="H189" s="34">
        <v>0</v>
      </c>
      <c r="I189" s="34">
        <f>ROUND(G189*H189,P4)</f>
        <v>0</v>
      </c>
      <c r="J189" s="29"/>
      <c r="O189" s="35">
        <f>I189*0.21</f>
        <v>0</v>
      </c>
      <c r="P189">
        <v>3</v>
      </c>
    </row>
    <row r="190">
      <c r="A190" s="29" t="s">
        <v>30</v>
      </c>
      <c r="B190" s="36"/>
      <c r="C190" s="37"/>
      <c r="D190" s="37"/>
      <c r="E190" s="43" t="s">
        <v>27</v>
      </c>
      <c r="F190" s="37"/>
      <c r="G190" s="37"/>
      <c r="H190" s="37"/>
      <c r="I190" s="37"/>
      <c r="J190" s="38"/>
    </row>
    <row r="191">
      <c r="A191" s="29" t="s">
        <v>32</v>
      </c>
      <c r="B191" s="36"/>
      <c r="C191" s="37"/>
      <c r="D191" s="37"/>
      <c r="E191" s="39" t="s">
        <v>1490</v>
      </c>
      <c r="F191" s="37"/>
      <c r="G191" s="37"/>
      <c r="H191" s="37"/>
      <c r="I191" s="37"/>
      <c r="J191" s="38"/>
    </row>
    <row r="192" ht="72">
      <c r="A192" s="29" t="s">
        <v>34</v>
      </c>
      <c r="B192" s="36"/>
      <c r="C192" s="37"/>
      <c r="D192" s="37"/>
      <c r="E192" s="31" t="s">
        <v>365</v>
      </c>
      <c r="F192" s="37"/>
      <c r="G192" s="37"/>
      <c r="H192" s="37"/>
      <c r="I192" s="37"/>
      <c r="J192" s="38"/>
    </row>
    <row r="193">
      <c r="A193" s="23" t="s">
        <v>22</v>
      </c>
      <c r="B193" s="24"/>
      <c r="C193" s="25" t="s">
        <v>370</v>
      </c>
      <c r="D193" s="26"/>
      <c r="E193" s="23" t="s">
        <v>371</v>
      </c>
      <c r="F193" s="26"/>
      <c r="G193" s="26"/>
      <c r="H193" s="26"/>
      <c r="I193" s="27">
        <f>SUMIFS(I194:I253,A194:A253,"P")</f>
        <v>0</v>
      </c>
      <c r="J193" s="28"/>
    </row>
    <row r="194">
      <c r="A194" s="29" t="s">
        <v>25</v>
      </c>
      <c r="B194" s="29">
        <v>46</v>
      </c>
      <c r="C194" s="30" t="s">
        <v>372</v>
      </c>
      <c r="D194" s="29" t="s">
        <v>27</v>
      </c>
      <c r="E194" s="31" t="s">
        <v>373</v>
      </c>
      <c r="F194" s="32" t="s">
        <v>79</v>
      </c>
      <c r="G194" s="33">
        <v>7</v>
      </c>
      <c r="H194" s="34">
        <v>0</v>
      </c>
      <c r="I194" s="34">
        <f>ROUND(G194*H194,P4)</f>
        <v>0</v>
      </c>
      <c r="J194" s="29"/>
      <c r="O194" s="35">
        <f>I194*0.21</f>
        <v>0</v>
      </c>
      <c r="P194">
        <v>3</v>
      </c>
    </row>
    <row r="195" ht="28.8">
      <c r="A195" s="29" t="s">
        <v>30</v>
      </c>
      <c r="B195" s="36"/>
      <c r="C195" s="37"/>
      <c r="D195" s="37"/>
      <c r="E195" s="31" t="s">
        <v>1491</v>
      </c>
      <c r="F195" s="37"/>
      <c r="G195" s="37"/>
      <c r="H195" s="37"/>
      <c r="I195" s="37"/>
      <c r="J195" s="38"/>
    </row>
    <row r="196">
      <c r="A196" s="29" t="s">
        <v>32</v>
      </c>
      <c r="B196" s="36"/>
      <c r="C196" s="37"/>
      <c r="D196" s="37"/>
      <c r="E196" s="39" t="s">
        <v>1492</v>
      </c>
      <c r="F196" s="37"/>
      <c r="G196" s="37"/>
      <c r="H196" s="37"/>
      <c r="I196" s="37"/>
      <c r="J196" s="38"/>
    </row>
    <row r="197" ht="72">
      <c r="A197" s="29" t="s">
        <v>34</v>
      </c>
      <c r="B197" s="36"/>
      <c r="C197" s="37"/>
      <c r="D197" s="37"/>
      <c r="E197" s="31" t="s">
        <v>375</v>
      </c>
      <c r="F197" s="37"/>
      <c r="G197" s="37"/>
      <c r="H197" s="37"/>
      <c r="I197" s="37"/>
      <c r="J197" s="38"/>
    </row>
    <row r="198" ht="28.8">
      <c r="A198" s="29" t="s">
        <v>25</v>
      </c>
      <c r="B198" s="29">
        <v>47</v>
      </c>
      <c r="C198" s="30" t="s">
        <v>382</v>
      </c>
      <c r="D198" s="29" t="s">
        <v>27</v>
      </c>
      <c r="E198" s="31" t="s">
        <v>383</v>
      </c>
      <c r="F198" s="32" t="s">
        <v>79</v>
      </c>
      <c r="G198" s="33">
        <v>19</v>
      </c>
      <c r="H198" s="34">
        <v>0</v>
      </c>
      <c r="I198" s="34">
        <f>ROUND(G198*H198,P4)</f>
        <v>0</v>
      </c>
      <c r="J198" s="29"/>
      <c r="O198" s="35">
        <f>I198*0.21</f>
        <v>0</v>
      </c>
      <c r="P198">
        <v>3</v>
      </c>
    </row>
    <row r="199">
      <c r="A199" s="29" t="s">
        <v>30</v>
      </c>
      <c r="B199" s="36"/>
      <c r="C199" s="37"/>
      <c r="D199" s="37"/>
      <c r="E199" s="43" t="s">
        <v>27</v>
      </c>
      <c r="F199" s="37"/>
      <c r="G199" s="37"/>
      <c r="H199" s="37"/>
      <c r="I199" s="37"/>
      <c r="J199" s="38"/>
    </row>
    <row r="200" ht="302.4">
      <c r="A200" s="29" t="s">
        <v>32</v>
      </c>
      <c r="B200" s="36"/>
      <c r="C200" s="37"/>
      <c r="D200" s="37"/>
      <c r="E200" s="39" t="s">
        <v>1493</v>
      </c>
      <c r="F200" s="37"/>
      <c r="G200" s="37"/>
      <c r="H200" s="37"/>
      <c r="I200" s="37"/>
      <c r="J200" s="38"/>
    </row>
    <row r="201" ht="57.6">
      <c r="A201" s="29" t="s">
        <v>34</v>
      </c>
      <c r="B201" s="36"/>
      <c r="C201" s="37"/>
      <c r="D201" s="37"/>
      <c r="E201" s="31" t="s">
        <v>386</v>
      </c>
      <c r="F201" s="37"/>
      <c r="G201" s="37"/>
      <c r="H201" s="37"/>
      <c r="I201" s="37"/>
      <c r="J201" s="38"/>
    </row>
    <row r="202">
      <c r="A202" s="29" t="s">
        <v>25</v>
      </c>
      <c r="B202" s="29">
        <v>48</v>
      </c>
      <c r="C202" s="30" t="s">
        <v>387</v>
      </c>
      <c r="D202" s="29" t="s">
        <v>27</v>
      </c>
      <c r="E202" s="31" t="s">
        <v>388</v>
      </c>
      <c r="F202" s="32" t="s">
        <v>79</v>
      </c>
      <c r="G202" s="33">
        <v>16</v>
      </c>
      <c r="H202" s="34">
        <v>0</v>
      </c>
      <c r="I202" s="34">
        <f>ROUND(G202*H202,P4)</f>
        <v>0</v>
      </c>
      <c r="J202" s="29"/>
      <c r="O202" s="35">
        <f>I202*0.21</f>
        <v>0</v>
      </c>
      <c r="P202">
        <v>3</v>
      </c>
    </row>
    <row r="203" ht="28.8">
      <c r="A203" s="29" t="s">
        <v>30</v>
      </c>
      <c r="B203" s="36"/>
      <c r="C203" s="37"/>
      <c r="D203" s="37"/>
      <c r="E203" s="31" t="s">
        <v>1494</v>
      </c>
      <c r="F203" s="37"/>
      <c r="G203" s="37"/>
      <c r="H203" s="37"/>
      <c r="I203" s="37"/>
      <c r="J203" s="38"/>
    </row>
    <row r="204">
      <c r="A204" s="29" t="s">
        <v>32</v>
      </c>
      <c r="B204" s="36"/>
      <c r="C204" s="37"/>
      <c r="D204" s="37"/>
      <c r="E204" s="39" t="s">
        <v>1495</v>
      </c>
      <c r="F204" s="37"/>
      <c r="G204" s="37"/>
      <c r="H204" s="37"/>
      <c r="I204" s="37"/>
      <c r="J204" s="38"/>
    </row>
    <row r="205" ht="72">
      <c r="A205" s="29" t="s">
        <v>34</v>
      </c>
      <c r="B205" s="36"/>
      <c r="C205" s="37"/>
      <c r="D205" s="37"/>
      <c r="E205" s="31" t="s">
        <v>391</v>
      </c>
      <c r="F205" s="37"/>
      <c r="G205" s="37"/>
      <c r="H205" s="37"/>
      <c r="I205" s="37"/>
      <c r="J205" s="38"/>
    </row>
    <row r="206">
      <c r="A206" s="29" t="s">
        <v>25</v>
      </c>
      <c r="B206" s="29">
        <v>49</v>
      </c>
      <c r="C206" s="30" t="s">
        <v>392</v>
      </c>
      <c r="D206" s="29" t="s">
        <v>27</v>
      </c>
      <c r="E206" s="31" t="s">
        <v>393</v>
      </c>
      <c r="F206" s="32" t="s">
        <v>79</v>
      </c>
      <c r="G206" s="33">
        <v>9</v>
      </c>
      <c r="H206" s="34">
        <v>0</v>
      </c>
      <c r="I206" s="34">
        <f>ROUND(G206*H206,P4)</f>
        <v>0</v>
      </c>
      <c r="J206" s="29"/>
      <c r="O206" s="35">
        <f>I206*0.21</f>
        <v>0</v>
      </c>
      <c r="P206">
        <v>3</v>
      </c>
    </row>
    <row r="207" ht="28.8">
      <c r="A207" s="29" t="s">
        <v>30</v>
      </c>
      <c r="B207" s="36"/>
      <c r="C207" s="37"/>
      <c r="D207" s="37"/>
      <c r="E207" s="31" t="s">
        <v>1496</v>
      </c>
      <c r="F207" s="37"/>
      <c r="G207" s="37"/>
      <c r="H207" s="37"/>
      <c r="I207" s="37"/>
      <c r="J207" s="38"/>
    </row>
    <row r="208">
      <c r="A208" s="29" t="s">
        <v>32</v>
      </c>
      <c r="B208" s="36"/>
      <c r="C208" s="37"/>
      <c r="D208" s="37"/>
      <c r="E208" s="39" t="s">
        <v>1497</v>
      </c>
      <c r="F208" s="37"/>
      <c r="G208" s="37"/>
      <c r="H208" s="37"/>
      <c r="I208" s="37"/>
      <c r="J208" s="38"/>
    </row>
    <row r="209" ht="72">
      <c r="A209" s="29" t="s">
        <v>34</v>
      </c>
      <c r="B209" s="36"/>
      <c r="C209" s="37"/>
      <c r="D209" s="37"/>
      <c r="E209" s="31" t="s">
        <v>391</v>
      </c>
      <c r="F209" s="37"/>
      <c r="G209" s="37"/>
      <c r="H209" s="37"/>
      <c r="I209" s="37"/>
      <c r="J209" s="38"/>
    </row>
    <row r="210" ht="28.8">
      <c r="A210" s="29" t="s">
        <v>25</v>
      </c>
      <c r="B210" s="29">
        <v>50</v>
      </c>
      <c r="C210" s="30" t="s">
        <v>396</v>
      </c>
      <c r="D210" s="29" t="s">
        <v>27</v>
      </c>
      <c r="E210" s="31" t="s">
        <v>397</v>
      </c>
      <c r="F210" s="32" t="s">
        <v>79</v>
      </c>
      <c r="G210" s="33">
        <v>12</v>
      </c>
      <c r="H210" s="34">
        <v>0</v>
      </c>
      <c r="I210" s="34">
        <f>ROUND(G210*H210,P4)</f>
        <v>0</v>
      </c>
      <c r="J210" s="29"/>
      <c r="O210" s="35">
        <f>I210*0.21</f>
        <v>0</v>
      </c>
      <c r="P210">
        <v>3</v>
      </c>
    </row>
    <row r="211">
      <c r="A211" s="29" t="s">
        <v>30</v>
      </c>
      <c r="B211" s="36"/>
      <c r="C211" s="37"/>
      <c r="D211" s="37"/>
      <c r="E211" s="43" t="s">
        <v>27</v>
      </c>
      <c r="F211" s="37"/>
      <c r="G211" s="37"/>
      <c r="H211" s="37"/>
      <c r="I211" s="37"/>
      <c r="J211" s="38"/>
    </row>
    <row r="212">
      <c r="A212" s="29" t="s">
        <v>32</v>
      </c>
      <c r="B212" s="36"/>
      <c r="C212" s="37"/>
      <c r="D212" s="37"/>
      <c r="E212" s="39" t="s">
        <v>1498</v>
      </c>
      <c r="F212" s="37"/>
      <c r="G212" s="37"/>
      <c r="H212" s="37"/>
      <c r="I212" s="37"/>
      <c r="J212" s="38"/>
    </row>
    <row r="213" ht="86.4">
      <c r="A213" s="29" t="s">
        <v>34</v>
      </c>
      <c r="B213" s="36"/>
      <c r="C213" s="37"/>
      <c r="D213" s="37"/>
      <c r="E213" s="31" t="s">
        <v>399</v>
      </c>
      <c r="F213" s="37"/>
      <c r="G213" s="37"/>
      <c r="H213" s="37"/>
      <c r="I213" s="37"/>
      <c r="J213" s="38"/>
    </row>
    <row r="214" ht="28.8">
      <c r="A214" s="29" t="s">
        <v>25</v>
      </c>
      <c r="B214" s="29">
        <v>51</v>
      </c>
      <c r="C214" s="30" t="s">
        <v>400</v>
      </c>
      <c r="D214" s="29" t="s">
        <v>27</v>
      </c>
      <c r="E214" s="31" t="s">
        <v>401</v>
      </c>
      <c r="F214" s="32" t="s">
        <v>109</v>
      </c>
      <c r="G214" s="33">
        <v>46.595999999999997</v>
      </c>
      <c r="H214" s="34">
        <v>0</v>
      </c>
      <c r="I214" s="34">
        <f>ROUND(G214*H214,P4)</f>
        <v>0</v>
      </c>
      <c r="J214" s="29"/>
      <c r="O214" s="35">
        <f>I214*0.21</f>
        <v>0</v>
      </c>
      <c r="P214">
        <v>3</v>
      </c>
    </row>
    <row r="215">
      <c r="A215" s="29" t="s">
        <v>30</v>
      </c>
      <c r="B215" s="36"/>
      <c r="C215" s="37"/>
      <c r="D215" s="37"/>
      <c r="E215" s="43" t="s">
        <v>27</v>
      </c>
      <c r="F215" s="37"/>
      <c r="G215" s="37"/>
      <c r="H215" s="37"/>
      <c r="I215" s="37"/>
      <c r="J215" s="38"/>
    </row>
    <row r="216" ht="72">
      <c r="A216" s="29" t="s">
        <v>32</v>
      </c>
      <c r="B216" s="36"/>
      <c r="C216" s="37"/>
      <c r="D216" s="37"/>
      <c r="E216" s="39" t="s">
        <v>1499</v>
      </c>
      <c r="F216" s="37"/>
      <c r="G216" s="37"/>
      <c r="H216" s="37"/>
      <c r="I216" s="37"/>
      <c r="J216" s="38"/>
    </row>
    <row r="217" ht="100.8">
      <c r="A217" s="29" t="s">
        <v>34</v>
      </c>
      <c r="B217" s="36"/>
      <c r="C217" s="37"/>
      <c r="D217" s="37"/>
      <c r="E217" s="31" t="s">
        <v>404</v>
      </c>
      <c r="F217" s="37"/>
      <c r="G217" s="37"/>
      <c r="H217" s="37"/>
      <c r="I217" s="37"/>
      <c r="J217" s="38"/>
    </row>
    <row r="218" ht="28.8">
      <c r="A218" s="29" t="s">
        <v>25</v>
      </c>
      <c r="B218" s="29">
        <v>52</v>
      </c>
      <c r="C218" s="30" t="s">
        <v>405</v>
      </c>
      <c r="D218" s="29" t="s">
        <v>27</v>
      </c>
      <c r="E218" s="31" t="s">
        <v>406</v>
      </c>
      <c r="F218" s="32" t="s">
        <v>109</v>
      </c>
      <c r="G218" s="33">
        <v>46.595999999999997</v>
      </c>
      <c r="H218" s="34">
        <v>0</v>
      </c>
      <c r="I218" s="34">
        <f>ROUND(G218*H218,P4)</f>
        <v>0</v>
      </c>
      <c r="J218" s="29"/>
      <c r="O218" s="35">
        <f>I218*0.21</f>
        <v>0</v>
      </c>
      <c r="P218">
        <v>3</v>
      </c>
    </row>
    <row r="219">
      <c r="A219" s="29" t="s">
        <v>30</v>
      </c>
      <c r="B219" s="36"/>
      <c r="C219" s="37"/>
      <c r="D219" s="37"/>
      <c r="E219" s="43" t="s">
        <v>27</v>
      </c>
      <c r="F219" s="37"/>
      <c r="G219" s="37"/>
      <c r="H219" s="37"/>
      <c r="I219" s="37"/>
      <c r="J219" s="38"/>
    </row>
    <row r="220" ht="72">
      <c r="A220" s="29" t="s">
        <v>32</v>
      </c>
      <c r="B220" s="36"/>
      <c r="C220" s="37"/>
      <c r="D220" s="37"/>
      <c r="E220" s="39" t="s">
        <v>1499</v>
      </c>
      <c r="F220" s="37"/>
      <c r="G220" s="37"/>
      <c r="H220" s="37"/>
      <c r="I220" s="37"/>
      <c r="J220" s="38"/>
    </row>
    <row r="221" ht="100.8">
      <c r="A221" s="29" t="s">
        <v>34</v>
      </c>
      <c r="B221" s="36"/>
      <c r="C221" s="37"/>
      <c r="D221" s="37"/>
      <c r="E221" s="31" t="s">
        <v>404</v>
      </c>
      <c r="F221" s="37"/>
      <c r="G221" s="37"/>
      <c r="H221" s="37"/>
      <c r="I221" s="37"/>
      <c r="J221" s="38"/>
    </row>
    <row r="222" ht="28.8">
      <c r="A222" s="29" t="s">
        <v>25</v>
      </c>
      <c r="B222" s="29">
        <v>53</v>
      </c>
      <c r="C222" s="30" t="s">
        <v>408</v>
      </c>
      <c r="D222" s="29" t="s">
        <v>27</v>
      </c>
      <c r="E222" s="31" t="s">
        <v>409</v>
      </c>
      <c r="F222" s="32" t="s">
        <v>109</v>
      </c>
      <c r="G222" s="33">
        <v>141.5</v>
      </c>
      <c r="H222" s="34">
        <v>0</v>
      </c>
      <c r="I222" s="34">
        <f>ROUND(G222*H222,P4)</f>
        <v>0</v>
      </c>
      <c r="J222" s="29"/>
      <c r="O222" s="35">
        <f>I222*0.21</f>
        <v>0</v>
      </c>
      <c r="P222">
        <v>3</v>
      </c>
    </row>
    <row r="223" ht="28.8">
      <c r="A223" s="29" t="s">
        <v>30</v>
      </c>
      <c r="B223" s="36"/>
      <c r="C223" s="37"/>
      <c r="D223" s="37"/>
      <c r="E223" s="31" t="s">
        <v>1500</v>
      </c>
      <c r="F223" s="37"/>
      <c r="G223" s="37"/>
      <c r="H223" s="37"/>
      <c r="I223" s="37"/>
      <c r="J223" s="38"/>
    </row>
    <row r="224">
      <c r="A224" s="29" t="s">
        <v>32</v>
      </c>
      <c r="B224" s="36"/>
      <c r="C224" s="37"/>
      <c r="D224" s="37"/>
      <c r="E224" s="39" t="s">
        <v>1501</v>
      </c>
      <c r="F224" s="37"/>
      <c r="G224" s="37"/>
      <c r="H224" s="37"/>
      <c r="I224" s="37"/>
      <c r="J224" s="38"/>
    </row>
    <row r="225" ht="72">
      <c r="A225" s="29" t="s">
        <v>34</v>
      </c>
      <c r="B225" s="36"/>
      <c r="C225" s="37"/>
      <c r="D225" s="37"/>
      <c r="E225" s="31" t="s">
        <v>412</v>
      </c>
      <c r="F225" s="37"/>
      <c r="G225" s="37"/>
      <c r="H225" s="37"/>
      <c r="I225" s="37"/>
      <c r="J225" s="38"/>
    </row>
    <row r="226">
      <c r="A226" s="29" t="s">
        <v>25</v>
      </c>
      <c r="B226" s="29">
        <v>54</v>
      </c>
      <c r="C226" s="30" t="s">
        <v>413</v>
      </c>
      <c r="D226" s="29" t="s">
        <v>27</v>
      </c>
      <c r="E226" s="31" t="s">
        <v>414</v>
      </c>
      <c r="F226" s="32" t="s">
        <v>109</v>
      </c>
      <c r="G226" s="33">
        <v>0.625</v>
      </c>
      <c r="H226" s="34">
        <v>0</v>
      </c>
      <c r="I226" s="34">
        <f>ROUND(G226*H226,P4)</f>
        <v>0</v>
      </c>
      <c r="J226" s="29"/>
      <c r="O226" s="35">
        <f>I226*0.21</f>
        <v>0</v>
      </c>
      <c r="P226">
        <v>3</v>
      </c>
    </row>
    <row r="227" ht="43.2">
      <c r="A227" s="29" t="s">
        <v>30</v>
      </c>
      <c r="B227" s="36"/>
      <c r="C227" s="37"/>
      <c r="D227" s="37"/>
      <c r="E227" s="31" t="s">
        <v>1502</v>
      </c>
      <c r="F227" s="37"/>
      <c r="G227" s="37"/>
      <c r="H227" s="37"/>
      <c r="I227" s="37"/>
      <c r="J227" s="38"/>
    </row>
    <row r="228" ht="28.8">
      <c r="A228" s="29" t="s">
        <v>32</v>
      </c>
      <c r="B228" s="36"/>
      <c r="C228" s="37"/>
      <c r="D228" s="37"/>
      <c r="E228" s="39" t="s">
        <v>1503</v>
      </c>
      <c r="F228" s="37"/>
      <c r="G228" s="37"/>
      <c r="H228" s="37"/>
      <c r="I228" s="37"/>
      <c r="J228" s="38"/>
    </row>
    <row r="229" ht="57.6">
      <c r="A229" s="29" t="s">
        <v>34</v>
      </c>
      <c r="B229" s="36"/>
      <c r="C229" s="37"/>
      <c r="D229" s="37"/>
      <c r="E229" s="31" t="s">
        <v>417</v>
      </c>
      <c r="F229" s="37"/>
      <c r="G229" s="37"/>
      <c r="H229" s="37"/>
      <c r="I229" s="37"/>
      <c r="J229" s="38"/>
    </row>
    <row r="230">
      <c r="A230" s="29" t="s">
        <v>25</v>
      </c>
      <c r="B230" s="29">
        <v>55</v>
      </c>
      <c r="C230" s="30" t="s">
        <v>1504</v>
      </c>
      <c r="D230" s="29" t="s">
        <v>27</v>
      </c>
      <c r="E230" s="31" t="s">
        <v>1505</v>
      </c>
      <c r="F230" s="32" t="s">
        <v>79</v>
      </c>
      <c r="G230" s="33">
        <v>3</v>
      </c>
      <c r="H230" s="34">
        <v>0</v>
      </c>
      <c r="I230" s="34">
        <f>ROUND(G230*H230,P4)</f>
        <v>0</v>
      </c>
      <c r="J230" s="29"/>
      <c r="O230" s="35">
        <f>I230*0.21</f>
        <v>0</v>
      </c>
      <c r="P230">
        <v>3</v>
      </c>
    </row>
    <row r="231">
      <c r="A231" s="29" t="s">
        <v>30</v>
      </c>
      <c r="B231" s="36"/>
      <c r="C231" s="37"/>
      <c r="D231" s="37"/>
      <c r="E231" s="43" t="s">
        <v>27</v>
      </c>
      <c r="F231" s="37"/>
      <c r="G231" s="37"/>
      <c r="H231" s="37"/>
      <c r="I231" s="37"/>
      <c r="J231" s="38"/>
    </row>
    <row r="232">
      <c r="A232" s="29" t="s">
        <v>32</v>
      </c>
      <c r="B232" s="36"/>
      <c r="C232" s="37"/>
      <c r="D232" s="37"/>
      <c r="E232" s="39" t="s">
        <v>1506</v>
      </c>
      <c r="F232" s="37"/>
      <c r="G232" s="37"/>
      <c r="H232" s="37"/>
      <c r="I232" s="37"/>
      <c r="J232" s="38"/>
    </row>
    <row r="233" ht="72">
      <c r="A233" s="29" t="s">
        <v>34</v>
      </c>
      <c r="B233" s="36"/>
      <c r="C233" s="37"/>
      <c r="D233" s="37"/>
      <c r="E233" s="31" t="s">
        <v>1507</v>
      </c>
      <c r="F233" s="37"/>
      <c r="G233" s="37"/>
      <c r="H233" s="37"/>
      <c r="I233" s="37"/>
      <c r="J233" s="38"/>
    </row>
    <row r="234">
      <c r="A234" s="29" t="s">
        <v>25</v>
      </c>
      <c r="B234" s="29">
        <v>56</v>
      </c>
      <c r="C234" s="30" t="s">
        <v>418</v>
      </c>
      <c r="D234" s="29" t="s">
        <v>27</v>
      </c>
      <c r="E234" s="31" t="s">
        <v>419</v>
      </c>
      <c r="F234" s="32" t="s">
        <v>145</v>
      </c>
      <c r="G234" s="33">
        <v>498</v>
      </c>
      <c r="H234" s="34">
        <v>0</v>
      </c>
      <c r="I234" s="34">
        <f>ROUND(G234*H234,P4)</f>
        <v>0</v>
      </c>
      <c r="J234" s="29"/>
      <c r="O234" s="35">
        <f>I234*0.21</f>
        <v>0</v>
      </c>
      <c r="P234">
        <v>3</v>
      </c>
    </row>
    <row r="235" ht="43.2">
      <c r="A235" s="29" t="s">
        <v>30</v>
      </c>
      <c r="B235" s="36"/>
      <c r="C235" s="37"/>
      <c r="D235" s="37"/>
      <c r="E235" s="31" t="s">
        <v>1508</v>
      </c>
      <c r="F235" s="37"/>
      <c r="G235" s="37"/>
      <c r="H235" s="37"/>
      <c r="I235" s="37"/>
      <c r="J235" s="38"/>
    </row>
    <row r="236" ht="43.2">
      <c r="A236" s="29" t="s">
        <v>32</v>
      </c>
      <c r="B236" s="36"/>
      <c r="C236" s="37"/>
      <c r="D236" s="37"/>
      <c r="E236" s="39" t="s">
        <v>1509</v>
      </c>
      <c r="F236" s="37"/>
      <c r="G236" s="37"/>
      <c r="H236" s="37"/>
      <c r="I236" s="37"/>
      <c r="J236" s="38"/>
    </row>
    <row r="237" ht="86.4">
      <c r="A237" s="29" t="s">
        <v>34</v>
      </c>
      <c r="B237" s="36"/>
      <c r="C237" s="37"/>
      <c r="D237" s="37"/>
      <c r="E237" s="31" t="s">
        <v>422</v>
      </c>
      <c r="F237" s="37"/>
      <c r="G237" s="37"/>
      <c r="H237" s="37"/>
      <c r="I237" s="37"/>
      <c r="J237" s="38"/>
    </row>
    <row r="238">
      <c r="A238" s="29" t="s">
        <v>25</v>
      </c>
      <c r="B238" s="29">
        <v>57</v>
      </c>
      <c r="C238" s="30" t="s">
        <v>427</v>
      </c>
      <c r="D238" s="29" t="s">
        <v>27</v>
      </c>
      <c r="E238" s="31" t="s">
        <v>428</v>
      </c>
      <c r="F238" s="32" t="s">
        <v>145</v>
      </c>
      <c r="G238" s="33">
        <v>75.900000000000006</v>
      </c>
      <c r="H238" s="34">
        <v>0</v>
      </c>
      <c r="I238" s="34">
        <f>ROUND(G238*H238,P4)</f>
        <v>0</v>
      </c>
      <c r="J238" s="29"/>
      <c r="O238" s="35">
        <f>I238*0.21</f>
        <v>0</v>
      </c>
      <c r="P238">
        <v>3</v>
      </c>
    </row>
    <row r="239" ht="43.2">
      <c r="A239" s="29" t="s">
        <v>30</v>
      </c>
      <c r="B239" s="36"/>
      <c r="C239" s="37"/>
      <c r="D239" s="37"/>
      <c r="E239" s="31" t="s">
        <v>1510</v>
      </c>
      <c r="F239" s="37"/>
      <c r="G239" s="37"/>
      <c r="H239" s="37"/>
      <c r="I239" s="37"/>
      <c r="J239" s="38"/>
    </row>
    <row r="240" ht="100.8">
      <c r="A240" s="29" t="s">
        <v>32</v>
      </c>
      <c r="B240" s="36"/>
      <c r="C240" s="37"/>
      <c r="D240" s="37"/>
      <c r="E240" s="39" t="s">
        <v>1511</v>
      </c>
      <c r="F240" s="37"/>
      <c r="G240" s="37"/>
      <c r="H240" s="37"/>
      <c r="I240" s="37"/>
      <c r="J240" s="38"/>
    </row>
    <row r="241" ht="86.4">
      <c r="A241" s="29" t="s">
        <v>34</v>
      </c>
      <c r="B241" s="36"/>
      <c r="C241" s="37"/>
      <c r="D241" s="37"/>
      <c r="E241" s="31" t="s">
        <v>422</v>
      </c>
      <c r="F241" s="37"/>
      <c r="G241" s="37"/>
      <c r="H241" s="37"/>
      <c r="I241" s="37"/>
      <c r="J241" s="38"/>
    </row>
    <row r="242">
      <c r="A242" s="29" t="s">
        <v>25</v>
      </c>
      <c r="B242" s="29">
        <v>58</v>
      </c>
      <c r="C242" s="30" t="s">
        <v>431</v>
      </c>
      <c r="D242" s="29" t="s">
        <v>27</v>
      </c>
      <c r="E242" s="31" t="s">
        <v>432</v>
      </c>
      <c r="F242" s="32" t="s">
        <v>145</v>
      </c>
      <c r="G242" s="33">
        <v>44</v>
      </c>
      <c r="H242" s="34">
        <v>0</v>
      </c>
      <c r="I242" s="34">
        <f>ROUND(G242*H242,P4)</f>
        <v>0</v>
      </c>
      <c r="J242" s="29"/>
      <c r="O242" s="35">
        <f>I242*0.21</f>
        <v>0</v>
      </c>
      <c r="P242">
        <v>3</v>
      </c>
    </row>
    <row r="243">
      <c r="A243" s="29" t="s">
        <v>30</v>
      </c>
      <c r="B243" s="36"/>
      <c r="C243" s="37"/>
      <c r="D243" s="37"/>
      <c r="E243" s="43" t="s">
        <v>27</v>
      </c>
      <c r="F243" s="37"/>
      <c r="G243" s="37"/>
      <c r="H243" s="37"/>
      <c r="I243" s="37"/>
      <c r="J243" s="38"/>
    </row>
    <row r="244" ht="43.2">
      <c r="A244" s="29" t="s">
        <v>32</v>
      </c>
      <c r="B244" s="36"/>
      <c r="C244" s="37"/>
      <c r="D244" s="37"/>
      <c r="E244" s="39" t="s">
        <v>1512</v>
      </c>
      <c r="F244" s="37"/>
      <c r="G244" s="37"/>
      <c r="H244" s="37"/>
      <c r="I244" s="37"/>
      <c r="J244" s="38"/>
    </row>
    <row r="245" ht="72">
      <c r="A245" s="29" t="s">
        <v>34</v>
      </c>
      <c r="B245" s="36"/>
      <c r="C245" s="37"/>
      <c r="D245" s="37"/>
      <c r="E245" s="31" t="s">
        <v>434</v>
      </c>
      <c r="F245" s="37"/>
      <c r="G245" s="37"/>
      <c r="H245" s="37"/>
      <c r="I245" s="37"/>
      <c r="J245" s="38"/>
    </row>
    <row r="246">
      <c r="A246" s="29" t="s">
        <v>25</v>
      </c>
      <c r="B246" s="29">
        <v>59</v>
      </c>
      <c r="C246" s="30" t="s">
        <v>435</v>
      </c>
      <c r="D246" s="29" t="s">
        <v>27</v>
      </c>
      <c r="E246" s="31" t="s">
        <v>436</v>
      </c>
      <c r="F246" s="32" t="s">
        <v>126</v>
      </c>
      <c r="G246" s="33">
        <v>0.087999999999999995</v>
      </c>
      <c r="H246" s="34">
        <v>0</v>
      </c>
      <c r="I246" s="34">
        <f>ROUND(G246*H246,P4)</f>
        <v>0</v>
      </c>
      <c r="J246" s="29"/>
      <c r="O246" s="35">
        <f>I246*0.21</f>
        <v>0</v>
      </c>
      <c r="P246">
        <v>3</v>
      </c>
    </row>
    <row r="247" ht="28.8">
      <c r="A247" s="29" t="s">
        <v>30</v>
      </c>
      <c r="B247" s="36"/>
      <c r="C247" s="37"/>
      <c r="D247" s="37"/>
      <c r="E247" s="31" t="s">
        <v>1513</v>
      </c>
      <c r="F247" s="37"/>
      <c r="G247" s="37"/>
      <c r="H247" s="37"/>
      <c r="I247" s="37"/>
      <c r="J247" s="38"/>
    </row>
    <row r="248">
      <c r="A248" s="29" t="s">
        <v>32</v>
      </c>
      <c r="B248" s="36"/>
      <c r="C248" s="37"/>
      <c r="D248" s="37"/>
      <c r="E248" s="39" t="s">
        <v>1514</v>
      </c>
      <c r="F248" s="37"/>
      <c r="G248" s="37"/>
      <c r="H248" s="37"/>
      <c r="I248" s="37"/>
      <c r="J248" s="38"/>
    </row>
    <row r="249" ht="86.4">
      <c r="A249" s="29" t="s">
        <v>34</v>
      </c>
      <c r="B249" s="36"/>
      <c r="C249" s="37"/>
      <c r="D249" s="37"/>
      <c r="E249" s="31" t="s">
        <v>439</v>
      </c>
      <c r="F249" s="37"/>
      <c r="G249" s="37"/>
      <c r="H249" s="37"/>
      <c r="I249" s="37"/>
      <c r="J249" s="38"/>
    </row>
    <row r="250">
      <c r="A250" s="29" t="s">
        <v>25</v>
      </c>
      <c r="B250" s="29">
        <v>60</v>
      </c>
      <c r="C250" s="30" t="s">
        <v>440</v>
      </c>
      <c r="D250" s="29" t="s">
        <v>27</v>
      </c>
      <c r="E250" s="31" t="s">
        <v>441</v>
      </c>
      <c r="F250" s="32" t="s">
        <v>79</v>
      </c>
      <c r="G250" s="33">
        <v>2</v>
      </c>
      <c r="H250" s="34">
        <v>0</v>
      </c>
      <c r="I250" s="34">
        <f>ROUND(G250*H250,P4)</f>
        <v>0</v>
      </c>
      <c r="J250" s="29"/>
      <c r="O250" s="35">
        <f>I250*0.21</f>
        <v>0</v>
      </c>
      <c r="P250">
        <v>3</v>
      </c>
    </row>
    <row r="251" ht="28.8">
      <c r="A251" s="29" t="s">
        <v>30</v>
      </c>
      <c r="B251" s="36"/>
      <c r="C251" s="37"/>
      <c r="D251" s="37"/>
      <c r="E251" s="31" t="s">
        <v>1515</v>
      </c>
      <c r="F251" s="37"/>
      <c r="G251" s="37"/>
      <c r="H251" s="37"/>
      <c r="I251" s="37"/>
      <c r="J251" s="38"/>
    </row>
    <row r="252">
      <c r="A252" s="29" t="s">
        <v>32</v>
      </c>
      <c r="B252" s="36"/>
      <c r="C252" s="37"/>
      <c r="D252" s="37"/>
      <c r="E252" s="39" t="s">
        <v>1516</v>
      </c>
      <c r="F252" s="37"/>
      <c r="G252" s="37"/>
      <c r="H252" s="37"/>
      <c r="I252" s="37"/>
      <c r="J252" s="38"/>
    </row>
    <row r="253" ht="158.4">
      <c r="A253" s="29" t="s">
        <v>34</v>
      </c>
      <c r="B253" s="40"/>
      <c r="C253" s="41"/>
      <c r="D253" s="41"/>
      <c r="E253" s="31" t="s">
        <v>444</v>
      </c>
      <c r="F253" s="41"/>
      <c r="G253" s="41"/>
      <c r="H253" s="41"/>
      <c r="I253" s="41"/>
      <c r="J25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1517</v>
      </c>
      <c r="I3" s="16">
        <f>SUMIFS(I8:I162,A8:A162,"SD")</f>
        <v>0</v>
      </c>
      <c r="J3" s="9"/>
      <c r="O3">
        <v>0</v>
      </c>
      <c r="P3">
        <v>2</v>
      </c>
    </row>
    <row r="4" ht="27.6">
      <c r="A4" s="10" t="s">
        <v>8</v>
      </c>
      <c r="B4" s="11" t="s">
        <v>9</v>
      </c>
      <c r="C4" s="12" t="s">
        <v>1517</v>
      </c>
      <c r="D4" s="13"/>
      <c r="E4" s="14" t="s">
        <v>1518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6.1230000000000002</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1519</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33.948</v>
      </c>
      <c r="H13" s="34">
        <v>0</v>
      </c>
      <c r="I13" s="34">
        <f>ROUND(G13*H13,P4)</f>
        <v>0</v>
      </c>
      <c r="J13" s="29"/>
      <c r="O13" s="35">
        <f>I13*0.21</f>
        <v>0</v>
      </c>
      <c r="P13">
        <v>3</v>
      </c>
    </row>
    <row r="14" ht="72">
      <c r="A14" s="29" t="s">
        <v>30</v>
      </c>
      <c r="B14" s="36"/>
      <c r="C14" s="37"/>
      <c r="D14" s="37"/>
      <c r="E14" s="31" t="s">
        <v>455</v>
      </c>
      <c r="F14" s="37"/>
      <c r="G14" s="37"/>
      <c r="H14" s="37"/>
      <c r="I14" s="37"/>
      <c r="J14" s="38"/>
    </row>
    <row r="15" ht="57.6">
      <c r="A15" s="29" t="s">
        <v>32</v>
      </c>
      <c r="B15" s="36"/>
      <c r="C15" s="37"/>
      <c r="D15" s="37"/>
      <c r="E15" s="39" t="s">
        <v>1520</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30.291</v>
      </c>
      <c r="H17" s="34">
        <v>0</v>
      </c>
      <c r="I17" s="34">
        <f>ROUND(G17*H17,P4)</f>
        <v>0</v>
      </c>
      <c r="J17" s="29"/>
      <c r="O17" s="35">
        <f>I17*0.21</f>
        <v>0</v>
      </c>
      <c r="P17">
        <v>3</v>
      </c>
    </row>
    <row r="18" ht="72">
      <c r="A18" s="29" t="s">
        <v>30</v>
      </c>
      <c r="B18" s="36"/>
      <c r="C18" s="37"/>
      <c r="D18" s="37"/>
      <c r="E18" s="31" t="s">
        <v>466</v>
      </c>
      <c r="F18" s="37"/>
      <c r="G18" s="37"/>
      <c r="H18" s="37"/>
      <c r="I18" s="37"/>
      <c r="J18" s="38"/>
    </row>
    <row r="19" ht="57.6">
      <c r="A19" s="29" t="s">
        <v>32</v>
      </c>
      <c r="B19" s="36"/>
      <c r="C19" s="37"/>
      <c r="D19" s="37"/>
      <c r="E19" s="39" t="s">
        <v>1521</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19.27</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1522</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3.7959999999999998</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1523</v>
      </c>
      <c r="F27" s="37"/>
      <c r="G27" s="37"/>
      <c r="H27" s="37"/>
      <c r="I27" s="37"/>
      <c r="J27" s="38"/>
    </row>
    <row r="28" ht="158.4">
      <c r="A28" s="29" t="s">
        <v>34</v>
      </c>
      <c r="B28" s="36"/>
      <c r="C28" s="37"/>
      <c r="D28" s="37"/>
      <c r="E28" s="31" t="s">
        <v>457</v>
      </c>
      <c r="F28" s="37"/>
      <c r="G28" s="37"/>
      <c r="H28" s="37"/>
      <c r="I28" s="37"/>
      <c r="J28" s="38"/>
    </row>
    <row r="29">
      <c r="A29" s="23" t="s">
        <v>22</v>
      </c>
      <c r="B29" s="24"/>
      <c r="C29" s="25" t="s">
        <v>105</v>
      </c>
      <c r="D29" s="26"/>
      <c r="E29" s="23" t="s">
        <v>106</v>
      </c>
      <c r="F29" s="26"/>
      <c r="G29" s="26"/>
      <c r="H29" s="26"/>
      <c r="I29" s="27">
        <f>SUMIFS(I30:I93,A30:A93,"P")</f>
        <v>0</v>
      </c>
      <c r="J29" s="28"/>
    </row>
    <row r="30" ht="28.8">
      <c r="A30" s="29" t="s">
        <v>25</v>
      </c>
      <c r="B30" s="29">
        <v>6</v>
      </c>
      <c r="C30" s="30" t="s">
        <v>130</v>
      </c>
      <c r="D30" s="29" t="s">
        <v>27</v>
      </c>
      <c r="E30" s="31" t="s">
        <v>131</v>
      </c>
      <c r="F30" s="32" t="s">
        <v>126</v>
      </c>
      <c r="G30" s="33">
        <v>10.141999999999999</v>
      </c>
      <c r="H30" s="34">
        <v>0</v>
      </c>
      <c r="I30" s="34">
        <f>ROUND(G30*H30,P4)</f>
        <v>0</v>
      </c>
      <c r="J30" s="29"/>
      <c r="O30" s="35">
        <f>I30*0.21</f>
        <v>0</v>
      </c>
      <c r="P30">
        <v>3</v>
      </c>
    </row>
    <row r="31" ht="86.4">
      <c r="A31" s="29" t="s">
        <v>30</v>
      </c>
      <c r="B31" s="36"/>
      <c r="C31" s="37"/>
      <c r="D31" s="37"/>
      <c r="E31" s="31" t="s">
        <v>1424</v>
      </c>
      <c r="F31" s="37"/>
      <c r="G31" s="37"/>
      <c r="H31" s="37"/>
      <c r="I31" s="37"/>
      <c r="J31" s="38"/>
    </row>
    <row r="32" ht="72">
      <c r="A32" s="29" t="s">
        <v>32</v>
      </c>
      <c r="B32" s="36"/>
      <c r="C32" s="37"/>
      <c r="D32" s="37"/>
      <c r="E32" s="39" t="s">
        <v>1524</v>
      </c>
      <c r="F32" s="37"/>
      <c r="G32" s="37"/>
      <c r="H32" s="37"/>
      <c r="I32" s="37"/>
      <c r="J32" s="38"/>
    </row>
    <row r="33" ht="115.2">
      <c r="A33" s="29" t="s">
        <v>34</v>
      </c>
      <c r="B33" s="36"/>
      <c r="C33" s="37"/>
      <c r="D33" s="37"/>
      <c r="E33" s="31" t="s">
        <v>134</v>
      </c>
      <c r="F33" s="37"/>
      <c r="G33" s="37"/>
      <c r="H33" s="37"/>
      <c r="I33" s="37"/>
      <c r="J33" s="38"/>
    </row>
    <row r="34">
      <c r="A34" s="29" t="s">
        <v>25</v>
      </c>
      <c r="B34" s="29">
        <v>7</v>
      </c>
      <c r="C34" s="30" t="s">
        <v>137</v>
      </c>
      <c r="D34" s="29" t="s">
        <v>27</v>
      </c>
      <c r="E34" s="31" t="s">
        <v>138</v>
      </c>
      <c r="F34" s="32" t="s">
        <v>126</v>
      </c>
      <c r="G34" s="33">
        <v>0.48799999999999999</v>
      </c>
      <c r="H34" s="34">
        <v>0</v>
      </c>
      <c r="I34" s="34">
        <f>ROUND(G34*H34,P4)</f>
        <v>0</v>
      </c>
      <c r="J34" s="29"/>
      <c r="O34" s="35">
        <f>I34*0.21</f>
        <v>0</v>
      </c>
      <c r="P34">
        <v>3</v>
      </c>
    </row>
    <row r="35" ht="100.8">
      <c r="A35" s="29" t="s">
        <v>30</v>
      </c>
      <c r="B35" s="36"/>
      <c r="C35" s="37"/>
      <c r="D35" s="37"/>
      <c r="E35" s="31" t="s">
        <v>1426</v>
      </c>
      <c r="F35" s="37"/>
      <c r="G35" s="37"/>
      <c r="H35" s="37"/>
      <c r="I35" s="37"/>
      <c r="J35" s="38"/>
    </row>
    <row r="36">
      <c r="A36" s="29" t="s">
        <v>32</v>
      </c>
      <c r="B36" s="36"/>
      <c r="C36" s="37"/>
      <c r="D36" s="37"/>
      <c r="E36" s="39" t="s">
        <v>1525</v>
      </c>
      <c r="F36" s="37"/>
      <c r="G36" s="37"/>
      <c r="H36" s="37"/>
      <c r="I36" s="37"/>
      <c r="J36" s="38"/>
    </row>
    <row r="37" ht="115.2">
      <c r="A37" s="29" t="s">
        <v>34</v>
      </c>
      <c r="B37" s="36"/>
      <c r="C37" s="37"/>
      <c r="D37" s="37"/>
      <c r="E37" s="31" t="s">
        <v>134</v>
      </c>
      <c r="F37" s="37"/>
      <c r="G37" s="37"/>
      <c r="H37" s="37"/>
      <c r="I37" s="37"/>
      <c r="J37" s="38"/>
    </row>
    <row r="38">
      <c r="A38" s="29" t="s">
        <v>25</v>
      </c>
      <c r="B38" s="29">
        <v>8</v>
      </c>
      <c r="C38" s="30" t="s">
        <v>143</v>
      </c>
      <c r="D38" s="29" t="s">
        <v>27</v>
      </c>
      <c r="E38" s="31" t="s">
        <v>144</v>
      </c>
      <c r="F38" s="32" t="s">
        <v>145</v>
      </c>
      <c r="G38" s="33">
        <v>30</v>
      </c>
      <c r="H38" s="34">
        <v>0</v>
      </c>
      <c r="I38" s="34">
        <f>ROUND(G38*H38,P4)</f>
        <v>0</v>
      </c>
      <c r="J38" s="29"/>
      <c r="O38" s="35">
        <f>I38*0.21</f>
        <v>0</v>
      </c>
      <c r="P38">
        <v>3</v>
      </c>
    </row>
    <row r="39" ht="43.2">
      <c r="A39" s="29" t="s">
        <v>30</v>
      </c>
      <c r="B39" s="36"/>
      <c r="C39" s="37"/>
      <c r="D39" s="37"/>
      <c r="E39" s="31" t="s">
        <v>1428</v>
      </c>
      <c r="F39" s="37"/>
      <c r="G39" s="37"/>
      <c r="H39" s="37"/>
      <c r="I39" s="37"/>
      <c r="J39" s="38"/>
    </row>
    <row r="40">
      <c r="A40" s="29" t="s">
        <v>32</v>
      </c>
      <c r="B40" s="36"/>
      <c r="C40" s="37"/>
      <c r="D40" s="37"/>
      <c r="E40" s="39" t="s">
        <v>1526</v>
      </c>
      <c r="F40" s="37"/>
      <c r="G40" s="37"/>
      <c r="H40" s="37"/>
      <c r="I40" s="37"/>
      <c r="J40" s="38"/>
    </row>
    <row r="41" ht="115.2">
      <c r="A41" s="29" t="s">
        <v>34</v>
      </c>
      <c r="B41" s="36"/>
      <c r="C41" s="37"/>
      <c r="D41" s="37"/>
      <c r="E41" s="31" t="s">
        <v>134</v>
      </c>
      <c r="F41" s="37"/>
      <c r="G41" s="37"/>
      <c r="H41" s="37"/>
      <c r="I41" s="37"/>
      <c r="J41" s="38"/>
    </row>
    <row r="42">
      <c r="A42" s="29" t="s">
        <v>25</v>
      </c>
      <c r="B42" s="29">
        <v>9</v>
      </c>
      <c r="C42" s="30" t="s">
        <v>488</v>
      </c>
      <c r="D42" s="29" t="s">
        <v>45</v>
      </c>
      <c r="E42" s="31" t="s">
        <v>489</v>
      </c>
      <c r="F42" s="32" t="s">
        <v>126</v>
      </c>
      <c r="G42" s="33">
        <v>19.751999999999999</v>
      </c>
      <c r="H42" s="34">
        <v>0</v>
      </c>
      <c r="I42" s="34">
        <f>ROUND(G42*H42,P4)</f>
        <v>0</v>
      </c>
      <c r="J42" s="29"/>
      <c r="O42" s="35">
        <f>I42*0.21</f>
        <v>0</v>
      </c>
      <c r="P42">
        <v>3</v>
      </c>
    </row>
    <row r="43" ht="72">
      <c r="A43" s="29" t="s">
        <v>30</v>
      </c>
      <c r="B43" s="36"/>
      <c r="C43" s="37"/>
      <c r="D43" s="37"/>
      <c r="E43" s="31" t="s">
        <v>1527</v>
      </c>
      <c r="F43" s="37"/>
      <c r="G43" s="37"/>
      <c r="H43" s="37"/>
      <c r="I43" s="37"/>
      <c r="J43" s="38"/>
    </row>
    <row r="44" ht="28.8">
      <c r="A44" s="29" t="s">
        <v>32</v>
      </c>
      <c r="B44" s="36"/>
      <c r="C44" s="37"/>
      <c r="D44" s="37"/>
      <c r="E44" s="39" t="s">
        <v>1528</v>
      </c>
      <c r="F44" s="37"/>
      <c r="G44" s="37"/>
      <c r="H44" s="37"/>
      <c r="I44" s="37"/>
      <c r="J44" s="38"/>
    </row>
    <row r="45" ht="115.2">
      <c r="A45" s="29" t="s">
        <v>34</v>
      </c>
      <c r="B45" s="36"/>
      <c r="C45" s="37"/>
      <c r="D45" s="37"/>
      <c r="E45" s="31" t="s">
        <v>134</v>
      </c>
      <c r="F45" s="37"/>
      <c r="G45" s="37"/>
      <c r="H45" s="37"/>
      <c r="I45" s="37"/>
      <c r="J45" s="38"/>
    </row>
    <row r="46">
      <c r="A46" s="29" t="s">
        <v>25</v>
      </c>
      <c r="B46" s="29">
        <v>10</v>
      </c>
      <c r="C46" s="30" t="s">
        <v>488</v>
      </c>
      <c r="D46" s="29" t="s">
        <v>49</v>
      </c>
      <c r="E46" s="31" t="s">
        <v>489</v>
      </c>
      <c r="F46" s="32" t="s">
        <v>126</v>
      </c>
      <c r="G46" s="33">
        <v>1.51</v>
      </c>
      <c r="H46" s="34">
        <v>0</v>
      </c>
      <c r="I46" s="34">
        <f>ROUND(G46*H46,P4)</f>
        <v>0</v>
      </c>
      <c r="J46" s="29"/>
      <c r="O46" s="35">
        <f>I46*0.21</f>
        <v>0</v>
      </c>
      <c r="P46">
        <v>3</v>
      </c>
    </row>
    <row r="47" ht="72">
      <c r="A47" s="29" t="s">
        <v>30</v>
      </c>
      <c r="B47" s="36"/>
      <c r="C47" s="37"/>
      <c r="D47" s="37"/>
      <c r="E47" s="31" t="s">
        <v>1432</v>
      </c>
      <c r="F47" s="37"/>
      <c r="G47" s="37"/>
      <c r="H47" s="37"/>
      <c r="I47" s="37"/>
      <c r="J47" s="38"/>
    </row>
    <row r="48">
      <c r="A48" s="29" t="s">
        <v>32</v>
      </c>
      <c r="B48" s="36"/>
      <c r="C48" s="37"/>
      <c r="D48" s="37"/>
      <c r="E48" s="39" t="s">
        <v>1529</v>
      </c>
      <c r="F48" s="37"/>
      <c r="G48" s="37"/>
      <c r="H48" s="37"/>
      <c r="I48" s="37"/>
      <c r="J48" s="38"/>
    </row>
    <row r="49" ht="115.2">
      <c r="A49" s="29" t="s">
        <v>34</v>
      </c>
      <c r="B49" s="36"/>
      <c r="C49" s="37"/>
      <c r="D49" s="37"/>
      <c r="E49" s="31" t="s">
        <v>134</v>
      </c>
      <c r="F49" s="37"/>
      <c r="G49" s="37"/>
      <c r="H49" s="37"/>
      <c r="I49" s="37"/>
      <c r="J49" s="38"/>
    </row>
    <row r="50">
      <c r="A50" s="29" t="s">
        <v>25</v>
      </c>
      <c r="B50" s="29">
        <v>11</v>
      </c>
      <c r="C50" s="30" t="s">
        <v>1265</v>
      </c>
      <c r="D50" s="29" t="s">
        <v>27</v>
      </c>
      <c r="E50" s="31" t="s">
        <v>1266</v>
      </c>
      <c r="F50" s="32" t="s">
        <v>126</v>
      </c>
      <c r="G50" s="33">
        <v>10.095000000000001</v>
      </c>
      <c r="H50" s="34">
        <v>0</v>
      </c>
      <c r="I50" s="34">
        <f>ROUND(G50*H50,P4)</f>
        <v>0</v>
      </c>
      <c r="J50" s="29"/>
      <c r="O50" s="35">
        <f>I50*0.21</f>
        <v>0</v>
      </c>
      <c r="P50">
        <v>3</v>
      </c>
    </row>
    <row r="51" ht="28.8">
      <c r="A51" s="29" t="s">
        <v>30</v>
      </c>
      <c r="B51" s="36"/>
      <c r="C51" s="37"/>
      <c r="D51" s="37"/>
      <c r="E51" s="31" t="s">
        <v>1434</v>
      </c>
      <c r="F51" s="37"/>
      <c r="G51" s="37"/>
      <c r="H51" s="37"/>
      <c r="I51" s="37"/>
      <c r="J51" s="38"/>
    </row>
    <row r="52" ht="28.8">
      <c r="A52" s="29" t="s">
        <v>32</v>
      </c>
      <c r="B52" s="36"/>
      <c r="C52" s="37"/>
      <c r="D52" s="37"/>
      <c r="E52" s="39" t="s">
        <v>1530</v>
      </c>
      <c r="F52" s="37"/>
      <c r="G52" s="37"/>
      <c r="H52" s="37"/>
      <c r="I52" s="37"/>
      <c r="J52" s="38"/>
    </row>
    <row r="53" ht="115.2">
      <c r="A53" s="29" t="s">
        <v>34</v>
      </c>
      <c r="B53" s="36"/>
      <c r="C53" s="37"/>
      <c r="D53" s="37"/>
      <c r="E53" s="31" t="s">
        <v>134</v>
      </c>
      <c r="F53" s="37"/>
      <c r="G53" s="37"/>
      <c r="H53" s="37"/>
      <c r="I53" s="37"/>
      <c r="J53" s="38"/>
    </row>
    <row r="54">
      <c r="A54" s="29" t="s">
        <v>25</v>
      </c>
      <c r="B54" s="29">
        <v>12</v>
      </c>
      <c r="C54" s="30" t="s">
        <v>154</v>
      </c>
      <c r="D54" s="29" t="s">
        <v>27</v>
      </c>
      <c r="E54" s="31" t="s">
        <v>155</v>
      </c>
      <c r="F54" s="32" t="s">
        <v>145</v>
      </c>
      <c r="G54" s="33">
        <v>34</v>
      </c>
      <c r="H54" s="34">
        <v>0</v>
      </c>
      <c r="I54" s="34">
        <f>ROUND(G54*H54,P4)</f>
        <v>0</v>
      </c>
      <c r="J54" s="29"/>
      <c r="O54" s="35">
        <f>I54*0.21</f>
        <v>0</v>
      </c>
      <c r="P54">
        <v>3</v>
      </c>
    </row>
    <row r="55">
      <c r="A55" s="29" t="s">
        <v>30</v>
      </c>
      <c r="B55" s="36"/>
      <c r="C55" s="37"/>
      <c r="D55" s="37"/>
      <c r="E55" s="31" t="s">
        <v>1450</v>
      </c>
      <c r="F55" s="37"/>
      <c r="G55" s="37"/>
      <c r="H55" s="37"/>
      <c r="I55" s="37"/>
      <c r="J55" s="38"/>
    </row>
    <row r="56">
      <c r="A56" s="29" t="s">
        <v>32</v>
      </c>
      <c r="B56" s="36"/>
      <c r="C56" s="37"/>
      <c r="D56" s="37"/>
      <c r="E56" s="39" t="s">
        <v>1531</v>
      </c>
      <c r="F56" s="37"/>
      <c r="G56" s="37"/>
      <c r="H56" s="37"/>
      <c r="I56" s="37"/>
      <c r="J56" s="38"/>
    </row>
    <row r="57" ht="72">
      <c r="A57" s="29" t="s">
        <v>34</v>
      </c>
      <c r="B57" s="36"/>
      <c r="C57" s="37"/>
      <c r="D57" s="37"/>
      <c r="E57" s="31" t="s">
        <v>158</v>
      </c>
      <c r="F57" s="37"/>
      <c r="G57" s="37"/>
      <c r="H57" s="37"/>
      <c r="I57" s="37"/>
      <c r="J57" s="38"/>
    </row>
    <row r="58">
      <c r="A58" s="29" t="s">
        <v>25</v>
      </c>
      <c r="B58" s="29">
        <v>13</v>
      </c>
      <c r="C58" s="30" t="s">
        <v>164</v>
      </c>
      <c r="D58" s="29" t="s">
        <v>45</v>
      </c>
      <c r="E58" s="31" t="s">
        <v>165</v>
      </c>
      <c r="F58" s="32" t="s">
        <v>126</v>
      </c>
      <c r="G58" s="33">
        <v>6.8399999999999999</v>
      </c>
      <c r="H58" s="34">
        <v>0</v>
      </c>
      <c r="I58" s="34">
        <f>ROUND(G58*H58,P4)</f>
        <v>0</v>
      </c>
      <c r="J58" s="29"/>
      <c r="O58" s="35">
        <f>I58*0.21</f>
        <v>0</v>
      </c>
      <c r="P58">
        <v>3</v>
      </c>
    </row>
    <row r="59" ht="57.6">
      <c r="A59" s="29" t="s">
        <v>30</v>
      </c>
      <c r="B59" s="36"/>
      <c r="C59" s="37"/>
      <c r="D59" s="37"/>
      <c r="E59" s="31" t="s">
        <v>1438</v>
      </c>
      <c r="F59" s="37"/>
      <c r="G59" s="37"/>
      <c r="H59" s="37"/>
      <c r="I59" s="37"/>
      <c r="J59" s="38"/>
    </row>
    <row r="60" ht="28.8">
      <c r="A60" s="29" t="s">
        <v>32</v>
      </c>
      <c r="B60" s="36"/>
      <c r="C60" s="37"/>
      <c r="D60" s="37"/>
      <c r="E60" s="39" t="s">
        <v>1532</v>
      </c>
      <c r="F60" s="37"/>
      <c r="G60" s="37"/>
      <c r="H60" s="37"/>
      <c r="I60" s="37"/>
      <c r="J60" s="38"/>
    </row>
    <row r="61" ht="409.5">
      <c r="A61" s="29" t="s">
        <v>34</v>
      </c>
      <c r="B61" s="36"/>
      <c r="C61" s="37"/>
      <c r="D61" s="37"/>
      <c r="E61" s="31" t="s">
        <v>168</v>
      </c>
      <c r="F61" s="37"/>
      <c r="G61" s="37"/>
      <c r="H61" s="37"/>
      <c r="I61" s="37"/>
      <c r="J61" s="38"/>
    </row>
    <row r="62">
      <c r="A62" s="29" t="s">
        <v>25</v>
      </c>
      <c r="B62" s="29">
        <v>14</v>
      </c>
      <c r="C62" s="30" t="s">
        <v>164</v>
      </c>
      <c r="D62" s="29" t="s">
        <v>49</v>
      </c>
      <c r="E62" s="31" t="s">
        <v>165</v>
      </c>
      <c r="F62" s="32" t="s">
        <v>126</v>
      </c>
      <c r="G62" s="33">
        <v>28.5</v>
      </c>
      <c r="H62" s="34">
        <v>0</v>
      </c>
      <c r="I62" s="34">
        <f>ROUND(G62*H62,P4)</f>
        <v>0</v>
      </c>
      <c r="J62" s="29"/>
      <c r="O62" s="35">
        <f>I62*0.21</f>
        <v>0</v>
      </c>
      <c r="P62">
        <v>3</v>
      </c>
    </row>
    <row r="63" ht="100.8">
      <c r="A63" s="29" t="s">
        <v>30</v>
      </c>
      <c r="B63" s="36"/>
      <c r="C63" s="37"/>
      <c r="D63" s="37"/>
      <c r="E63" s="31" t="s">
        <v>1533</v>
      </c>
      <c r="F63" s="37"/>
      <c r="G63" s="37"/>
      <c r="H63" s="37"/>
      <c r="I63" s="37"/>
      <c r="J63" s="38"/>
    </row>
    <row r="64" ht="28.8">
      <c r="A64" s="29" t="s">
        <v>32</v>
      </c>
      <c r="B64" s="36"/>
      <c r="C64" s="37"/>
      <c r="D64" s="37"/>
      <c r="E64" s="39" t="s">
        <v>1534</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24.489000000000001</v>
      </c>
      <c r="H66" s="34">
        <v>0</v>
      </c>
      <c r="I66" s="34">
        <f>ROUND(G66*H66,P4)</f>
        <v>0</v>
      </c>
      <c r="J66" s="29"/>
      <c r="O66" s="35">
        <f>I66*0.21</f>
        <v>0</v>
      </c>
      <c r="P66">
        <v>3</v>
      </c>
    </row>
    <row r="67">
      <c r="A67" s="29" t="s">
        <v>30</v>
      </c>
      <c r="B67" s="36"/>
      <c r="C67" s="37"/>
      <c r="D67" s="37"/>
      <c r="E67" s="31" t="s">
        <v>1450</v>
      </c>
      <c r="F67" s="37"/>
      <c r="G67" s="37"/>
      <c r="H67" s="37"/>
      <c r="I67" s="37"/>
      <c r="J67" s="38"/>
    </row>
    <row r="68" ht="43.2">
      <c r="A68" s="29" t="s">
        <v>32</v>
      </c>
      <c r="B68" s="36"/>
      <c r="C68" s="37"/>
      <c r="D68" s="37"/>
      <c r="E68" s="39" t="s">
        <v>1535</v>
      </c>
      <c r="F68" s="37"/>
      <c r="G68" s="37"/>
      <c r="H68" s="37"/>
      <c r="I68" s="37"/>
      <c r="J68" s="38"/>
    </row>
    <row r="69" ht="388.8">
      <c r="A69" s="29" t="s">
        <v>34</v>
      </c>
      <c r="B69" s="36"/>
      <c r="C69" s="37"/>
      <c r="D69" s="37"/>
      <c r="E69" s="31" t="s">
        <v>177</v>
      </c>
      <c r="F69" s="37"/>
      <c r="G69" s="37"/>
      <c r="H69" s="37"/>
      <c r="I69" s="37"/>
      <c r="J69" s="38"/>
    </row>
    <row r="70">
      <c r="A70" s="29" t="s">
        <v>25</v>
      </c>
      <c r="B70" s="29">
        <v>16</v>
      </c>
      <c r="C70" s="30" t="s">
        <v>196</v>
      </c>
      <c r="D70" s="29" t="s">
        <v>27</v>
      </c>
      <c r="E70" s="31" t="s">
        <v>197</v>
      </c>
      <c r="F70" s="32" t="s">
        <v>126</v>
      </c>
      <c r="G70" s="33">
        <v>35.340000000000003</v>
      </c>
      <c r="H70" s="34">
        <v>0</v>
      </c>
      <c r="I70" s="34">
        <f>ROUND(G70*H70,P4)</f>
        <v>0</v>
      </c>
      <c r="J70" s="29"/>
      <c r="O70" s="35">
        <f>I70*0.21</f>
        <v>0</v>
      </c>
      <c r="P70">
        <v>3</v>
      </c>
    </row>
    <row r="71">
      <c r="A71" s="29" t="s">
        <v>30</v>
      </c>
      <c r="B71" s="36"/>
      <c r="C71" s="37"/>
      <c r="D71" s="37"/>
      <c r="E71" s="31" t="s">
        <v>1450</v>
      </c>
      <c r="F71" s="37"/>
      <c r="G71" s="37"/>
      <c r="H71" s="37"/>
      <c r="I71" s="37"/>
      <c r="J71" s="38"/>
    </row>
    <row r="72" ht="43.2">
      <c r="A72" s="29" t="s">
        <v>32</v>
      </c>
      <c r="B72" s="36"/>
      <c r="C72" s="37"/>
      <c r="D72" s="37"/>
      <c r="E72" s="39" t="s">
        <v>1536</v>
      </c>
      <c r="F72" s="37"/>
      <c r="G72" s="37"/>
      <c r="H72" s="37"/>
      <c r="I72" s="37"/>
      <c r="J72" s="38"/>
    </row>
    <row r="73" ht="244.8">
      <c r="A73" s="29" t="s">
        <v>34</v>
      </c>
      <c r="B73" s="36"/>
      <c r="C73" s="37"/>
      <c r="D73" s="37"/>
      <c r="E73" s="31" t="s">
        <v>200</v>
      </c>
      <c r="F73" s="37"/>
      <c r="G73" s="37"/>
      <c r="H73" s="37"/>
      <c r="I73" s="37"/>
      <c r="J73" s="38"/>
    </row>
    <row r="74">
      <c r="A74" s="29" t="s">
        <v>25</v>
      </c>
      <c r="B74" s="29">
        <v>17</v>
      </c>
      <c r="C74" s="30" t="s">
        <v>206</v>
      </c>
      <c r="D74" s="29" t="s">
        <v>27</v>
      </c>
      <c r="E74" s="31" t="s">
        <v>207</v>
      </c>
      <c r="F74" s="32" t="s">
        <v>126</v>
      </c>
      <c r="G74" s="33">
        <v>18.366</v>
      </c>
      <c r="H74" s="34">
        <v>0</v>
      </c>
      <c r="I74" s="34">
        <f>ROUND(G74*H74,P4)</f>
        <v>0</v>
      </c>
      <c r="J74" s="29"/>
      <c r="O74" s="35">
        <f>I74*0.21</f>
        <v>0</v>
      </c>
      <c r="P74">
        <v>3</v>
      </c>
    </row>
    <row r="75" ht="28.8">
      <c r="A75" s="29" t="s">
        <v>30</v>
      </c>
      <c r="B75" s="36"/>
      <c r="C75" s="37"/>
      <c r="D75" s="37"/>
      <c r="E75" s="31" t="s">
        <v>1537</v>
      </c>
      <c r="F75" s="37"/>
      <c r="G75" s="37"/>
      <c r="H75" s="37"/>
      <c r="I75" s="37"/>
      <c r="J75" s="38"/>
    </row>
    <row r="76" ht="57.6">
      <c r="A76" s="29" t="s">
        <v>32</v>
      </c>
      <c r="B76" s="36"/>
      <c r="C76" s="37"/>
      <c r="D76" s="37"/>
      <c r="E76" s="39" t="s">
        <v>1538</v>
      </c>
      <c r="F76" s="37"/>
      <c r="G76" s="37"/>
      <c r="H76" s="37"/>
      <c r="I76" s="37"/>
      <c r="J76" s="38"/>
    </row>
    <row r="77" ht="302.4">
      <c r="A77" s="29" t="s">
        <v>34</v>
      </c>
      <c r="B77" s="36"/>
      <c r="C77" s="37"/>
      <c r="D77" s="37"/>
      <c r="E77" s="31" t="s">
        <v>210</v>
      </c>
      <c r="F77" s="37"/>
      <c r="G77" s="37"/>
      <c r="H77" s="37"/>
      <c r="I77" s="37"/>
      <c r="J77" s="38"/>
    </row>
    <row r="78">
      <c r="A78" s="29" t="s">
        <v>25</v>
      </c>
      <c r="B78" s="29">
        <v>18</v>
      </c>
      <c r="C78" s="30" t="s">
        <v>225</v>
      </c>
      <c r="D78" s="29" t="s">
        <v>27</v>
      </c>
      <c r="E78" s="31" t="s">
        <v>226</v>
      </c>
      <c r="F78" s="32" t="s">
        <v>109</v>
      </c>
      <c r="G78" s="33">
        <v>57.003</v>
      </c>
      <c r="H78" s="34">
        <v>0</v>
      </c>
      <c r="I78" s="34">
        <f>ROUND(G78*H78,P4)</f>
        <v>0</v>
      </c>
      <c r="J78" s="29"/>
      <c r="O78" s="35">
        <f>I78*0.21</f>
        <v>0</v>
      </c>
      <c r="P78">
        <v>3</v>
      </c>
    </row>
    <row r="79">
      <c r="A79" s="29" t="s">
        <v>30</v>
      </c>
      <c r="B79" s="36"/>
      <c r="C79" s="37"/>
      <c r="D79" s="37"/>
      <c r="E79" s="31" t="s">
        <v>1450</v>
      </c>
      <c r="F79" s="37"/>
      <c r="G79" s="37"/>
      <c r="H79" s="37"/>
      <c r="I79" s="37"/>
      <c r="J79" s="38"/>
    </row>
    <row r="80">
      <c r="A80" s="29" t="s">
        <v>32</v>
      </c>
      <c r="B80" s="36"/>
      <c r="C80" s="37"/>
      <c r="D80" s="37"/>
      <c r="E80" s="39" t="s">
        <v>1539</v>
      </c>
      <c r="F80" s="37"/>
      <c r="G80" s="37"/>
      <c r="H80" s="37"/>
      <c r="I80" s="37"/>
      <c r="J80" s="38"/>
    </row>
    <row r="81" ht="72">
      <c r="A81" s="29" t="s">
        <v>34</v>
      </c>
      <c r="B81" s="36"/>
      <c r="C81" s="37"/>
      <c r="D81" s="37"/>
      <c r="E81" s="31" t="s">
        <v>229</v>
      </c>
      <c r="F81" s="37"/>
      <c r="G81" s="37"/>
      <c r="H81" s="37"/>
      <c r="I81" s="37"/>
      <c r="J81" s="38"/>
    </row>
    <row r="82">
      <c r="A82" s="29" t="s">
        <v>25</v>
      </c>
      <c r="B82" s="29">
        <v>19</v>
      </c>
      <c r="C82" s="30" t="s">
        <v>230</v>
      </c>
      <c r="D82" s="29" t="s">
        <v>27</v>
      </c>
      <c r="E82" s="31" t="s">
        <v>231</v>
      </c>
      <c r="F82" s="32" t="s">
        <v>126</v>
      </c>
      <c r="G82" s="33">
        <v>6.1230000000000002</v>
      </c>
      <c r="H82" s="34">
        <v>0</v>
      </c>
      <c r="I82" s="34">
        <f>ROUND(G82*H82,P4)</f>
        <v>0</v>
      </c>
      <c r="J82" s="29"/>
      <c r="O82" s="35">
        <f>I82*0.21</f>
        <v>0</v>
      </c>
      <c r="P82">
        <v>3</v>
      </c>
    </row>
    <row r="83" ht="28.8">
      <c r="A83" s="29" t="s">
        <v>30</v>
      </c>
      <c r="B83" s="36"/>
      <c r="C83" s="37"/>
      <c r="D83" s="37"/>
      <c r="E83" s="31" t="s">
        <v>1452</v>
      </c>
      <c r="F83" s="37"/>
      <c r="G83" s="37"/>
      <c r="H83" s="37"/>
      <c r="I83" s="37"/>
      <c r="J83" s="38"/>
    </row>
    <row r="84">
      <c r="A84" s="29" t="s">
        <v>32</v>
      </c>
      <c r="B84" s="36"/>
      <c r="C84" s="37"/>
      <c r="D84" s="37"/>
      <c r="E84" s="39" t="s">
        <v>1540</v>
      </c>
      <c r="F84" s="37"/>
      <c r="G84" s="37"/>
      <c r="H84" s="37"/>
      <c r="I84" s="37"/>
      <c r="J84" s="38"/>
    </row>
    <row r="85" ht="43.2">
      <c r="A85" s="29" t="s">
        <v>34</v>
      </c>
      <c r="B85" s="36"/>
      <c r="C85" s="37"/>
      <c r="D85" s="37"/>
      <c r="E85" s="31" t="s">
        <v>234</v>
      </c>
      <c r="F85" s="37"/>
      <c r="G85" s="37"/>
      <c r="H85" s="37"/>
      <c r="I85" s="37"/>
      <c r="J85" s="38"/>
    </row>
    <row r="86">
      <c r="A86" s="29" t="s">
        <v>25</v>
      </c>
      <c r="B86" s="29">
        <v>20</v>
      </c>
      <c r="C86" s="30" t="s">
        <v>235</v>
      </c>
      <c r="D86" s="29" t="s">
        <v>27</v>
      </c>
      <c r="E86" s="31" t="s">
        <v>236</v>
      </c>
      <c r="F86" s="32" t="s">
        <v>109</v>
      </c>
      <c r="G86" s="33">
        <v>40.82</v>
      </c>
      <c r="H86" s="34">
        <v>0</v>
      </c>
      <c r="I86" s="34">
        <f>ROUND(G86*H86,P4)</f>
        <v>0</v>
      </c>
      <c r="J86" s="29"/>
      <c r="O86" s="35">
        <f>I86*0.21</f>
        <v>0</v>
      </c>
      <c r="P86">
        <v>3</v>
      </c>
    </row>
    <row r="87">
      <c r="A87" s="29" t="s">
        <v>30</v>
      </c>
      <c r="B87" s="36"/>
      <c r="C87" s="37"/>
      <c r="D87" s="37"/>
      <c r="E87" s="31" t="s">
        <v>1450</v>
      </c>
      <c r="F87" s="37"/>
      <c r="G87" s="37"/>
      <c r="H87" s="37"/>
      <c r="I87" s="37"/>
      <c r="J87" s="38"/>
    </row>
    <row r="88">
      <c r="A88" s="29" t="s">
        <v>32</v>
      </c>
      <c r="B88" s="36"/>
      <c r="C88" s="37"/>
      <c r="D88" s="37"/>
      <c r="E88" s="39" t="s">
        <v>1541</v>
      </c>
      <c r="F88" s="37"/>
      <c r="G88" s="37"/>
      <c r="H88" s="37"/>
      <c r="I88" s="37"/>
      <c r="J88" s="38"/>
    </row>
    <row r="89" ht="72">
      <c r="A89" s="29" t="s">
        <v>34</v>
      </c>
      <c r="B89" s="36"/>
      <c r="C89" s="37"/>
      <c r="D89" s="37"/>
      <c r="E89" s="31" t="s">
        <v>239</v>
      </c>
      <c r="F89" s="37"/>
      <c r="G89" s="37"/>
      <c r="H89" s="37"/>
      <c r="I89" s="37"/>
      <c r="J89" s="38"/>
    </row>
    <row r="90">
      <c r="A90" s="29" t="s">
        <v>25</v>
      </c>
      <c r="B90" s="29">
        <v>21</v>
      </c>
      <c r="C90" s="30" t="s">
        <v>240</v>
      </c>
      <c r="D90" s="29" t="s">
        <v>27</v>
      </c>
      <c r="E90" s="31" t="s">
        <v>241</v>
      </c>
      <c r="F90" s="32" t="s">
        <v>109</v>
      </c>
      <c r="G90" s="33">
        <v>40.82</v>
      </c>
      <c r="H90" s="34">
        <v>0</v>
      </c>
      <c r="I90" s="34">
        <f>ROUND(G90*H90,P4)</f>
        <v>0</v>
      </c>
      <c r="J90" s="29"/>
      <c r="O90" s="35">
        <f>I90*0.21</f>
        <v>0</v>
      </c>
      <c r="P90">
        <v>3</v>
      </c>
    </row>
    <row r="91">
      <c r="A91" s="29" t="s">
        <v>30</v>
      </c>
      <c r="B91" s="36"/>
      <c r="C91" s="37"/>
      <c r="D91" s="37"/>
      <c r="E91" s="31" t="s">
        <v>1450</v>
      </c>
      <c r="F91" s="37"/>
      <c r="G91" s="37"/>
      <c r="H91" s="37"/>
      <c r="I91" s="37"/>
      <c r="J91" s="38"/>
    </row>
    <row r="92">
      <c r="A92" s="29" t="s">
        <v>32</v>
      </c>
      <c r="B92" s="36"/>
      <c r="C92" s="37"/>
      <c r="D92" s="37"/>
      <c r="E92" s="39" t="s">
        <v>1541</v>
      </c>
      <c r="F92" s="37"/>
      <c r="G92" s="37"/>
      <c r="H92" s="37"/>
      <c r="I92" s="37"/>
      <c r="J92" s="38"/>
    </row>
    <row r="93" ht="86.4">
      <c r="A93" s="29" t="s">
        <v>34</v>
      </c>
      <c r="B93" s="36"/>
      <c r="C93" s="37"/>
      <c r="D93" s="37"/>
      <c r="E93" s="31" t="s">
        <v>243</v>
      </c>
      <c r="F93" s="37"/>
      <c r="G93" s="37"/>
      <c r="H93" s="37"/>
      <c r="I93" s="37"/>
      <c r="J93" s="38"/>
    </row>
    <row r="94">
      <c r="A94" s="23" t="s">
        <v>22</v>
      </c>
      <c r="B94" s="24"/>
      <c r="C94" s="25" t="s">
        <v>248</v>
      </c>
      <c r="D94" s="26"/>
      <c r="E94" s="23" t="s">
        <v>249</v>
      </c>
      <c r="F94" s="26"/>
      <c r="G94" s="26"/>
      <c r="H94" s="26"/>
      <c r="I94" s="27">
        <f>SUMIFS(I95:I102,A95:A102,"P")</f>
        <v>0</v>
      </c>
      <c r="J94" s="28"/>
    </row>
    <row r="95">
      <c r="A95" s="29" t="s">
        <v>25</v>
      </c>
      <c r="B95" s="29">
        <v>22</v>
      </c>
      <c r="C95" s="30" t="s">
        <v>259</v>
      </c>
      <c r="D95" s="29" t="s">
        <v>45</v>
      </c>
      <c r="E95" s="31" t="s">
        <v>260</v>
      </c>
      <c r="F95" s="32" t="s">
        <v>126</v>
      </c>
      <c r="G95" s="33">
        <v>17.100999999999999</v>
      </c>
      <c r="H95" s="34">
        <v>0</v>
      </c>
      <c r="I95" s="34">
        <f>ROUND(G95*H95,P4)</f>
        <v>0</v>
      </c>
      <c r="J95" s="29"/>
      <c r="O95" s="35">
        <f>I95*0.21</f>
        <v>0</v>
      </c>
      <c r="P95">
        <v>3</v>
      </c>
    </row>
    <row r="96" ht="86.4">
      <c r="A96" s="29" t="s">
        <v>30</v>
      </c>
      <c r="B96" s="36"/>
      <c r="C96" s="37"/>
      <c r="D96" s="37"/>
      <c r="E96" s="31" t="s">
        <v>1542</v>
      </c>
      <c r="F96" s="37"/>
      <c r="G96" s="37"/>
      <c r="H96" s="37"/>
      <c r="I96" s="37"/>
      <c r="J96" s="38"/>
    </row>
    <row r="97">
      <c r="A97" s="29" t="s">
        <v>32</v>
      </c>
      <c r="B97" s="36"/>
      <c r="C97" s="37"/>
      <c r="D97" s="37"/>
      <c r="E97" s="39" t="s">
        <v>1543</v>
      </c>
      <c r="F97" s="37"/>
      <c r="G97" s="37"/>
      <c r="H97" s="37"/>
      <c r="I97" s="37"/>
      <c r="J97" s="38"/>
    </row>
    <row r="98" ht="100.8">
      <c r="A98" s="29" t="s">
        <v>34</v>
      </c>
      <c r="B98" s="36"/>
      <c r="C98" s="37"/>
      <c r="D98" s="37"/>
      <c r="E98" s="31" t="s">
        <v>263</v>
      </c>
      <c r="F98" s="37"/>
      <c r="G98" s="37"/>
      <c r="H98" s="37"/>
      <c r="I98" s="37"/>
      <c r="J98" s="38"/>
    </row>
    <row r="99">
      <c r="A99" s="29" t="s">
        <v>25</v>
      </c>
      <c r="B99" s="29">
        <v>23</v>
      </c>
      <c r="C99" s="30" t="s">
        <v>259</v>
      </c>
      <c r="D99" s="29" t="s">
        <v>49</v>
      </c>
      <c r="E99" s="31" t="s">
        <v>260</v>
      </c>
      <c r="F99" s="32" t="s">
        <v>126</v>
      </c>
      <c r="G99" s="33">
        <v>11.401</v>
      </c>
      <c r="H99" s="34">
        <v>0</v>
      </c>
      <c r="I99" s="34">
        <f>ROUND(G99*H99,P4)</f>
        <v>0</v>
      </c>
      <c r="J99" s="29"/>
      <c r="O99" s="35">
        <f>I99*0.21</f>
        <v>0</v>
      </c>
      <c r="P99">
        <v>3</v>
      </c>
    </row>
    <row r="100" ht="100.8">
      <c r="A100" s="29" t="s">
        <v>30</v>
      </c>
      <c r="B100" s="36"/>
      <c r="C100" s="37"/>
      <c r="D100" s="37"/>
      <c r="E100" s="31" t="s">
        <v>1544</v>
      </c>
      <c r="F100" s="37"/>
      <c r="G100" s="37"/>
      <c r="H100" s="37"/>
      <c r="I100" s="37"/>
      <c r="J100" s="38"/>
    </row>
    <row r="101">
      <c r="A101" s="29" t="s">
        <v>32</v>
      </c>
      <c r="B101" s="36"/>
      <c r="C101" s="37"/>
      <c r="D101" s="37"/>
      <c r="E101" s="39" t="s">
        <v>1545</v>
      </c>
      <c r="F101" s="37"/>
      <c r="G101" s="37"/>
      <c r="H101" s="37"/>
      <c r="I101" s="37"/>
      <c r="J101" s="38"/>
    </row>
    <row r="102" ht="100.8">
      <c r="A102" s="29" t="s">
        <v>34</v>
      </c>
      <c r="B102" s="36"/>
      <c r="C102" s="37"/>
      <c r="D102" s="37"/>
      <c r="E102" s="31" t="s">
        <v>263</v>
      </c>
      <c r="F102" s="37"/>
      <c r="G102" s="37"/>
      <c r="H102" s="37"/>
      <c r="I102" s="37"/>
      <c r="J102" s="38"/>
    </row>
    <row r="103">
      <c r="A103" s="23" t="s">
        <v>22</v>
      </c>
      <c r="B103" s="24"/>
      <c r="C103" s="25" t="s">
        <v>271</v>
      </c>
      <c r="D103" s="26"/>
      <c r="E103" s="23" t="s">
        <v>272</v>
      </c>
      <c r="F103" s="26"/>
      <c r="G103" s="26"/>
      <c r="H103" s="26"/>
      <c r="I103" s="27">
        <f>SUMIFS(I104:I107,A104:A107,"P")</f>
        <v>0</v>
      </c>
      <c r="J103" s="28"/>
    </row>
    <row r="104">
      <c r="A104" s="29" t="s">
        <v>25</v>
      </c>
      <c r="B104" s="29">
        <v>24</v>
      </c>
      <c r="C104" s="30" t="s">
        <v>277</v>
      </c>
      <c r="D104" s="29" t="s">
        <v>27</v>
      </c>
      <c r="E104" s="31" t="s">
        <v>278</v>
      </c>
      <c r="F104" s="32" t="s">
        <v>126</v>
      </c>
      <c r="G104" s="33">
        <v>3.4500000000000002</v>
      </c>
      <c r="H104" s="34">
        <v>0</v>
      </c>
      <c r="I104" s="34">
        <f>ROUND(G104*H104,P4)</f>
        <v>0</v>
      </c>
      <c r="J104" s="29"/>
      <c r="O104" s="35">
        <f>I104*0.21</f>
        <v>0</v>
      </c>
      <c r="P104">
        <v>3</v>
      </c>
    </row>
    <row r="105" ht="28.8">
      <c r="A105" s="29" t="s">
        <v>30</v>
      </c>
      <c r="B105" s="36"/>
      <c r="C105" s="37"/>
      <c r="D105" s="37"/>
      <c r="E105" s="31" t="s">
        <v>1546</v>
      </c>
      <c r="F105" s="37"/>
      <c r="G105" s="37"/>
      <c r="H105" s="37"/>
      <c r="I105" s="37"/>
      <c r="J105" s="38"/>
    </row>
    <row r="106">
      <c r="A106" s="29" t="s">
        <v>32</v>
      </c>
      <c r="B106" s="36"/>
      <c r="C106" s="37"/>
      <c r="D106" s="37"/>
      <c r="E106" s="39" t="s">
        <v>1547</v>
      </c>
      <c r="F106" s="37"/>
      <c r="G106" s="37"/>
      <c r="H106" s="37"/>
      <c r="I106" s="37"/>
      <c r="J106" s="38"/>
    </row>
    <row r="107" ht="100.8">
      <c r="A107" s="29" t="s">
        <v>34</v>
      </c>
      <c r="B107" s="36"/>
      <c r="C107" s="37"/>
      <c r="D107" s="37"/>
      <c r="E107" s="31" t="s">
        <v>263</v>
      </c>
      <c r="F107" s="37"/>
      <c r="G107" s="37"/>
      <c r="H107" s="37"/>
      <c r="I107" s="37"/>
      <c r="J107" s="38"/>
    </row>
    <row r="108">
      <c r="A108" s="23" t="s">
        <v>22</v>
      </c>
      <c r="B108" s="24"/>
      <c r="C108" s="25" t="s">
        <v>287</v>
      </c>
      <c r="D108" s="26"/>
      <c r="E108" s="23" t="s">
        <v>288</v>
      </c>
      <c r="F108" s="26"/>
      <c r="G108" s="26"/>
      <c r="H108" s="26"/>
      <c r="I108" s="27">
        <f>SUMIFS(I109:I136,A109:A136,"P")</f>
        <v>0</v>
      </c>
      <c r="J108" s="28"/>
    </row>
    <row r="109" ht="28.8">
      <c r="A109" s="29" t="s">
        <v>25</v>
      </c>
      <c r="B109" s="29">
        <v>25</v>
      </c>
      <c r="C109" s="30" t="s">
        <v>289</v>
      </c>
      <c r="D109" s="29" t="s">
        <v>27</v>
      </c>
      <c r="E109" s="31" t="s">
        <v>290</v>
      </c>
      <c r="F109" s="32" t="s">
        <v>109</v>
      </c>
      <c r="G109" s="33">
        <v>57.003</v>
      </c>
      <c r="H109" s="34">
        <v>0</v>
      </c>
      <c r="I109" s="34">
        <f>ROUND(G109*H109,P4)</f>
        <v>0</v>
      </c>
      <c r="J109" s="29"/>
      <c r="O109" s="35">
        <f>I109*0.21</f>
        <v>0</v>
      </c>
      <c r="P109">
        <v>3</v>
      </c>
    </row>
    <row r="110">
      <c r="A110" s="29" t="s">
        <v>30</v>
      </c>
      <c r="B110" s="36"/>
      <c r="C110" s="37"/>
      <c r="D110" s="37"/>
      <c r="E110" s="31" t="s">
        <v>1450</v>
      </c>
      <c r="F110" s="37"/>
      <c r="G110" s="37"/>
      <c r="H110" s="37"/>
      <c r="I110" s="37"/>
      <c r="J110" s="38"/>
    </row>
    <row r="111" ht="28.8">
      <c r="A111" s="29" t="s">
        <v>32</v>
      </c>
      <c r="B111" s="36"/>
      <c r="C111" s="37"/>
      <c r="D111" s="37"/>
      <c r="E111" s="39" t="s">
        <v>1548</v>
      </c>
      <c r="F111" s="37"/>
      <c r="G111" s="37"/>
      <c r="H111" s="37"/>
      <c r="I111" s="37"/>
      <c r="J111" s="38"/>
    </row>
    <row r="112" ht="86.4">
      <c r="A112" s="29" t="s">
        <v>34</v>
      </c>
      <c r="B112" s="36"/>
      <c r="C112" s="37"/>
      <c r="D112" s="37"/>
      <c r="E112" s="31" t="s">
        <v>292</v>
      </c>
      <c r="F112" s="37"/>
      <c r="G112" s="37"/>
      <c r="H112" s="37"/>
      <c r="I112" s="37"/>
      <c r="J112" s="38"/>
    </row>
    <row r="113">
      <c r="A113" s="29" t="s">
        <v>25</v>
      </c>
      <c r="B113" s="29">
        <v>26</v>
      </c>
      <c r="C113" s="30" t="s">
        <v>293</v>
      </c>
      <c r="D113" s="29" t="s">
        <v>27</v>
      </c>
      <c r="E113" s="31" t="s">
        <v>294</v>
      </c>
      <c r="F113" s="32" t="s">
        <v>109</v>
      </c>
      <c r="G113" s="33">
        <v>57.003</v>
      </c>
      <c r="H113" s="34">
        <v>0</v>
      </c>
      <c r="I113" s="34">
        <f>ROUND(G113*H113,P4)</f>
        <v>0</v>
      </c>
      <c r="J113" s="29"/>
      <c r="O113" s="35">
        <f>I113*0.21</f>
        <v>0</v>
      </c>
      <c r="P113">
        <v>3</v>
      </c>
    </row>
    <row r="114" ht="28.8">
      <c r="A114" s="29" t="s">
        <v>30</v>
      </c>
      <c r="B114" s="36"/>
      <c r="C114" s="37"/>
      <c r="D114" s="37"/>
      <c r="E114" s="31" t="s">
        <v>1472</v>
      </c>
      <c r="F114" s="37"/>
      <c r="G114" s="37"/>
      <c r="H114" s="37"/>
      <c r="I114" s="37"/>
      <c r="J114" s="38"/>
    </row>
    <row r="115" ht="28.8">
      <c r="A115" s="29" t="s">
        <v>32</v>
      </c>
      <c r="B115" s="36"/>
      <c r="C115" s="37"/>
      <c r="D115" s="37"/>
      <c r="E115" s="39" t="s">
        <v>1548</v>
      </c>
      <c r="F115" s="37"/>
      <c r="G115" s="37"/>
      <c r="H115" s="37"/>
      <c r="I115" s="37"/>
      <c r="J115" s="38"/>
    </row>
    <row r="116" ht="86.4">
      <c r="A116" s="29" t="s">
        <v>34</v>
      </c>
      <c r="B116" s="36"/>
      <c r="C116" s="37"/>
      <c r="D116" s="37"/>
      <c r="E116" s="31" t="s">
        <v>292</v>
      </c>
      <c r="F116" s="37"/>
      <c r="G116" s="37"/>
      <c r="H116" s="37"/>
      <c r="I116" s="37"/>
      <c r="J116" s="38"/>
    </row>
    <row r="117">
      <c r="A117" s="29" t="s">
        <v>25</v>
      </c>
      <c r="B117" s="29">
        <v>27</v>
      </c>
      <c r="C117" s="30" t="s">
        <v>302</v>
      </c>
      <c r="D117" s="29" t="s">
        <v>27</v>
      </c>
      <c r="E117" s="31" t="s">
        <v>303</v>
      </c>
      <c r="F117" s="32" t="s">
        <v>109</v>
      </c>
      <c r="G117" s="33">
        <v>57.003</v>
      </c>
      <c r="H117" s="34">
        <v>0</v>
      </c>
      <c r="I117" s="34">
        <f>ROUND(G117*H117,P4)</f>
        <v>0</v>
      </c>
      <c r="J117" s="29"/>
      <c r="O117" s="35">
        <f>I117*0.21</f>
        <v>0</v>
      </c>
      <c r="P117">
        <v>3</v>
      </c>
    </row>
    <row r="118" ht="43.2">
      <c r="A118" s="29" t="s">
        <v>30</v>
      </c>
      <c r="B118" s="36"/>
      <c r="C118" s="37"/>
      <c r="D118" s="37"/>
      <c r="E118" s="31" t="s">
        <v>1473</v>
      </c>
      <c r="F118" s="37"/>
      <c r="G118" s="37"/>
      <c r="H118" s="37"/>
      <c r="I118" s="37"/>
      <c r="J118" s="38"/>
    </row>
    <row r="119">
      <c r="A119" s="29" t="s">
        <v>32</v>
      </c>
      <c r="B119" s="36"/>
      <c r="C119" s="37"/>
      <c r="D119" s="37"/>
      <c r="E119" s="39" t="s">
        <v>1549</v>
      </c>
      <c r="F119" s="37"/>
      <c r="G119" s="37"/>
      <c r="H119" s="37"/>
      <c r="I119" s="37"/>
      <c r="J119" s="38"/>
    </row>
    <row r="120" ht="115.2">
      <c r="A120" s="29" t="s">
        <v>34</v>
      </c>
      <c r="B120" s="36"/>
      <c r="C120" s="37"/>
      <c r="D120" s="37"/>
      <c r="E120" s="31" t="s">
        <v>306</v>
      </c>
      <c r="F120" s="37"/>
      <c r="G120" s="37"/>
      <c r="H120" s="37"/>
      <c r="I120" s="37"/>
      <c r="J120" s="38"/>
    </row>
    <row r="121">
      <c r="A121" s="29" t="s">
        <v>25</v>
      </c>
      <c r="B121" s="29">
        <v>28</v>
      </c>
      <c r="C121" s="30" t="s">
        <v>307</v>
      </c>
      <c r="D121" s="29" t="s">
        <v>27</v>
      </c>
      <c r="E121" s="31" t="s">
        <v>308</v>
      </c>
      <c r="F121" s="32" t="s">
        <v>109</v>
      </c>
      <c r="G121" s="33">
        <v>114.006</v>
      </c>
      <c r="H121" s="34">
        <v>0</v>
      </c>
      <c r="I121" s="34">
        <f>ROUND(G121*H121,P4)</f>
        <v>0</v>
      </c>
      <c r="J121" s="29"/>
      <c r="O121" s="35">
        <f>I121*0.21</f>
        <v>0</v>
      </c>
      <c r="P121">
        <v>3</v>
      </c>
    </row>
    <row r="122" ht="43.2">
      <c r="A122" s="29" t="s">
        <v>30</v>
      </c>
      <c r="B122" s="36"/>
      <c r="C122" s="37"/>
      <c r="D122" s="37"/>
      <c r="E122" s="31" t="s">
        <v>1550</v>
      </c>
      <c r="F122" s="37"/>
      <c r="G122" s="37"/>
      <c r="H122" s="37"/>
      <c r="I122" s="37"/>
      <c r="J122" s="38"/>
    </row>
    <row r="123" ht="43.2">
      <c r="A123" s="29" t="s">
        <v>32</v>
      </c>
      <c r="B123" s="36"/>
      <c r="C123" s="37"/>
      <c r="D123" s="37"/>
      <c r="E123" s="39" t="s">
        <v>1551</v>
      </c>
      <c r="F123" s="37"/>
      <c r="G123" s="37"/>
      <c r="H123" s="37"/>
      <c r="I123" s="37"/>
      <c r="J123" s="38"/>
    </row>
    <row r="124" ht="115.2">
      <c r="A124" s="29" t="s">
        <v>34</v>
      </c>
      <c r="B124" s="36"/>
      <c r="C124" s="37"/>
      <c r="D124" s="37"/>
      <c r="E124" s="31" t="s">
        <v>306</v>
      </c>
      <c r="F124" s="37"/>
      <c r="G124" s="37"/>
      <c r="H124" s="37"/>
      <c r="I124" s="37"/>
      <c r="J124" s="38"/>
    </row>
    <row r="125">
      <c r="A125" s="29" t="s">
        <v>25</v>
      </c>
      <c r="B125" s="29">
        <v>29</v>
      </c>
      <c r="C125" s="30" t="s">
        <v>315</v>
      </c>
      <c r="D125" s="29" t="s">
        <v>27</v>
      </c>
      <c r="E125" s="31" t="s">
        <v>316</v>
      </c>
      <c r="F125" s="32" t="s">
        <v>109</v>
      </c>
      <c r="G125" s="33">
        <v>57.003</v>
      </c>
      <c r="H125" s="34">
        <v>0</v>
      </c>
      <c r="I125" s="34">
        <f>ROUND(G125*H125,P4)</f>
        <v>0</v>
      </c>
      <c r="J125" s="29"/>
      <c r="O125" s="35">
        <f>I125*0.21</f>
        <v>0</v>
      </c>
      <c r="P125">
        <v>3</v>
      </c>
    </row>
    <row r="126" ht="43.2">
      <c r="A126" s="29" t="s">
        <v>30</v>
      </c>
      <c r="B126" s="36"/>
      <c r="C126" s="37"/>
      <c r="D126" s="37"/>
      <c r="E126" s="31" t="s">
        <v>1552</v>
      </c>
      <c r="F126" s="37"/>
      <c r="G126" s="37"/>
      <c r="H126" s="37"/>
      <c r="I126" s="37"/>
      <c r="J126" s="38"/>
    </row>
    <row r="127" ht="28.8">
      <c r="A127" s="29" t="s">
        <v>32</v>
      </c>
      <c r="B127" s="36"/>
      <c r="C127" s="37"/>
      <c r="D127" s="37"/>
      <c r="E127" s="39" t="s">
        <v>1548</v>
      </c>
      <c r="F127" s="37"/>
      <c r="G127" s="37"/>
      <c r="H127" s="37"/>
      <c r="I127" s="37"/>
      <c r="J127" s="38"/>
    </row>
    <row r="128" ht="187.2">
      <c r="A128" s="29" t="s">
        <v>34</v>
      </c>
      <c r="B128" s="36"/>
      <c r="C128" s="37"/>
      <c r="D128" s="37"/>
      <c r="E128" s="31" t="s">
        <v>319</v>
      </c>
      <c r="F128" s="37"/>
      <c r="G128" s="37"/>
      <c r="H128" s="37"/>
      <c r="I128" s="37"/>
      <c r="J128" s="38"/>
    </row>
    <row r="129">
      <c r="A129" s="29" t="s">
        <v>25</v>
      </c>
      <c r="B129" s="29">
        <v>30</v>
      </c>
      <c r="C129" s="30" t="s">
        <v>320</v>
      </c>
      <c r="D129" s="29" t="s">
        <v>27</v>
      </c>
      <c r="E129" s="31" t="s">
        <v>321</v>
      </c>
      <c r="F129" s="32" t="s">
        <v>109</v>
      </c>
      <c r="G129" s="33">
        <v>57.003</v>
      </c>
      <c r="H129" s="34">
        <v>0</v>
      </c>
      <c r="I129" s="34">
        <f>ROUND(G129*H129,P4)</f>
        <v>0</v>
      </c>
      <c r="J129" s="29"/>
      <c r="O129" s="35">
        <f>I129*0.21</f>
        <v>0</v>
      </c>
      <c r="P129">
        <v>3</v>
      </c>
    </row>
    <row r="130" ht="28.8">
      <c r="A130" s="29" t="s">
        <v>30</v>
      </c>
      <c r="B130" s="36"/>
      <c r="C130" s="37"/>
      <c r="D130" s="37"/>
      <c r="E130" s="31" t="s">
        <v>1478</v>
      </c>
      <c r="F130" s="37"/>
      <c r="G130" s="37"/>
      <c r="H130" s="37"/>
      <c r="I130" s="37"/>
      <c r="J130" s="38"/>
    </row>
    <row r="131" ht="28.8">
      <c r="A131" s="29" t="s">
        <v>32</v>
      </c>
      <c r="B131" s="36"/>
      <c r="C131" s="37"/>
      <c r="D131" s="37"/>
      <c r="E131" s="39" t="s">
        <v>1548</v>
      </c>
      <c r="F131" s="37"/>
      <c r="G131" s="37"/>
      <c r="H131" s="37"/>
      <c r="I131" s="37"/>
      <c r="J131" s="38"/>
    </row>
    <row r="132" ht="187.2">
      <c r="A132" s="29" t="s">
        <v>34</v>
      </c>
      <c r="B132" s="36"/>
      <c r="C132" s="37"/>
      <c r="D132" s="37"/>
      <c r="E132" s="31" t="s">
        <v>319</v>
      </c>
      <c r="F132" s="37"/>
      <c r="G132" s="37"/>
      <c r="H132" s="37"/>
      <c r="I132" s="37"/>
      <c r="J132" s="38"/>
    </row>
    <row r="133">
      <c r="A133" s="29" t="s">
        <v>25</v>
      </c>
      <c r="B133" s="29">
        <v>31</v>
      </c>
      <c r="C133" s="30" t="s">
        <v>324</v>
      </c>
      <c r="D133" s="29" t="s">
        <v>27</v>
      </c>
      <c r="E133" s="31" t="s">
        <v>325</v>
      </c>
      <c r="F133" s="32" t="s">
        <v>109</v>
      </c>
      <c r="G133" s="33">
        <v>57.003</v>
      </c>
      <c r="H133" s="34">
        <v>0</v>
      </c>
      <c r="I133" s="34">
        <f>ROUND(G133*H133,P4)</f>
        <v>0</v>
      </c>
      <c r="J133" s="29"/>
      <c r="O133" s="35">
        <f>I133*0.21</f>
        <v>0</v>
      </c>
      <c r="P133">
        <v>3</v>
      </c>
    </row>
    <row r="134" ht="28.8">
      <c r="A134" s="29" t="s">
        <v>30</v>
      </c>
      <c r="B134" s="36"/>
      <c r="C134" s="37"/>
      <c r="D134" s="37"/>
      <c r="E134" s="31" t="s">
        <v>1553</v>
      </c>
      <c r="F134" s="37"/>
      <c r="G134" s="37"/>
      <c r="H134" s="37"/>
      <c r="I134" s="37"/>
      <c r="J134" s="38"/>
    </row>
    <row r="135" ht="28.8">
      <c r="A135" s="29" t="s">
        <v>32</v>
      </c>
      <c r="B135" s="36"/>
      <c r="C135" s="37"/>
      <c r="D135" s="37"/>
      <c r="E135" s="39" t="s">
        <v>1548</v>
      </c>
      <c r="F135" s="37"/>
      <c r="G135" s="37"/>
      <c r="H135" s="37"/>
      <c r="I135" s="37"/>
      <c r="J135" s="38"/>
    </row>
    <row r="136" ht="187.2">
      <c r="A136" s="29" t="s">
        <v>34</v>
      </c>
      <c r="B136" s="36"/>
      <c r="C136" s="37"/>
      <c r="D136" s="37"/>
      <c r="E136" s="31" t="s">
        <v>319</v>
      </c>
      <c r="F136" s="37"/>
      <c r="G136" s="37"/>
      <c r="H136" s="37"/>
      <c r="I136" s="37"/>
      <c r="J136" s="38"/>
    </row>
    <row r="137">
      <c r="A137" s="23" t="s">
        <v>22</v>
      </c>
      <c r="B137" s="24"/>
      <c r="C137" s="25" t="s">
        <v>338</v>
      </c>
      <c r="D137" s="26"/>
      <c r="E137" s="23" t="s">
        <v>339</v>
      </c>
      <c r="F137" s="26"/>
      <c r="G137" s="26"/>
      <c r="H137" s="26"/>
      <c r="I137" s="27">
        <f>SUMIFS(I138:I145,A138:A145,"P")</f>
        <v>0</v>
      </c>
      <c r="J137" s="28"/>
    </row>
    <row r="138">
      <c r="A138" s="29" t="s">
        <v>25</v>
      </c>
      <c r="B138" s="29">
        <v>32</v>
      </c>
      <c r="C138" s="30" t="s">
        <v>535</v>
      </c>
      <c r="D138" s="29" t="s">
        <v>27</v>
      </c>
      <c r="E138" s="31" t="s">
        <v>536</v>
      </c>
      <c r="F138" s="32" t="s">
        <v>79</v>
      </c>
      <c r="G138" s="33">
        <v>1</v>
      </c>
      <c r="H138" s="34">
        <v>0</v>
      </c>
      <c r="I138" s="34">
        <f>ROUND(G138*H138,P4)</f>
        <v>0</v>
      </c>
      <c r="J138" s="29"/>
      <c r="O138" s="35">
        <f>I138*0.21</f>
        <v>0</v>
      </c>
      <c r="P138">
        <v>3</v>
      </c>
    </row>
    <row r="139">
      <c r="A139" s="29" t="s">
        <v>30</v>
      </c>
      <c r="B139" s="36"/>
      <c r="C139" s="37"/>
      <c r="D139" s="37"/>
      <c r="E139" s="31" t="s">
        <v>1450</v>
      </c>
      <c r="F139" s="37"/>
      <c r="G139" s="37"/>
      <c r="H139" s="37"/>
      <c r="I139" s="37"/>
      <c r="J139" s="38"/>
    </row>
    <row r="140">
      <c r="A140" s="29" t="s">
        <v>32</v>
      </c>
      <c r="B140" s="36"/>
      <c r="C140" s="37"/>
      <c r="D140" s="37"/>
      <c r="E140" s="39" t="s">
        <v>33</v>
      </c>
      <c r="F140" s="37"/>
      <c r="G140" s="37"/>
      <c r="H140" s="37"/>
      <c r="I140" s="37"/>
      <c r="J140" s="38"/>
    </row>
    <row r="141" ht="72">
      <c r="A141" s="29" t="s">
        <v>34</v>
      </c>
      <c r="B141" s="36"/>
      <c r="C141" s="37"/>
      <c r="D141" s="37"/>
      <c r="E141" s="31" t="s">
        <v>365</v>
      </c>
      <c r="F141" s="37"/>
      <c r="G141" s="37"/>
      <c r="H141" s="37"/>
      <c r="I141" s="37"/>
      <c r="J141" s="38"/>
    </row>
    <row r="142">
      <c r="A142" s="29" t="s">
        <v>25</v>
      </c>
      <c r="B142" s="29">
        <v>33</v>
      </c>
      <c r="C142" s="30" t="s">
        <v>366</v>
      </c>
      <c r="D142" s="29" t="s">
        <v>27</v>
      </c>
      <c r="E142" s="31" t="s">
        <v>367</v>
      </c>
      <c r="F142" s="32" t="s">
        <v>79</v>
      </c>
      <c r="G142" s="33">
        <v>2</v>
      </c>
      <c r="H142" s="34">
        <v>0</v>
      </c>
      <c r="I142" s="34">
        <f>ROUND(G142*H142,P4)</f>
        <v>0</v>
      </c>
      <c r="J142" s="29"/>
      <c r="O142" s="35">
        <f>I142*0.21</f>
        <v>0</v>
      </c>
      <c r="P142">
        <v>3</v>
      </c>
    </row>
    <row r="143" ht="43.2">
      <c r="A143" s="29" t="s">
        <v>30</v>
      </c>
      <c r="B143" s="36"/>
      <c r="C143" s="37"/>
      <c r="D143" s="37"/>
      <c r="E143" s="31" t="s">
        <v>1554</v>
      </c>
      <c r="F143" s="37"/>
      <c r="G143" s="37"/>
      <c r="H143" s="37"/>
      <c r="I143" s="37"/>
      <c r="J143" s="38"/>
    </row>
    <row r="144">
      <c r="A144" s="29" t="s">
        <v>32</v>
      </c>
      <c r="B144" s="36"/>
      <c r="C144" s="37"/>
      <c r="D144" s="37"/>
      <c r="E144" s="39" t="s">
        <v>81</v>
      </c>
      <c r="F144" s="37"/>
      <c r="G144" s="37"/>
      <c r="H144" s="37"/>
      <c r="I144" s="37"/>
      <c r="J144" s="38"/>
    </row>
    <row r="145" ht="72">
      <c r="A145" s="29" t="s">
        <v>34</v>
      </c>
      <c r="B145" s="36"/>
      <c r="C145" s="37"/>
      <c r="D145" s="37"/>
      <c r="E145" s="31" t="s">
        <v>365</v>
      </c>
      <c r="F145" s="37"/>
      <c r="G145" s="37"/>
      <c r="H145" s="37"/>
      <c r="I145" s="37"/>
      <c r="J145" s="38"/>
    </row>
    <row r="146">
      <c r="A146" s="23" t="s">
        <v>22</v>
      </c>
      <c r="B146" s="24"/>
      <c r="C146" s="25" t="s">
        <v>370</v>
      </c>
      <c r="D146" s="26"/>
      <c r="E146" s="23" t="s">
        <v>371</v>
      </c>
      <c r="F146" s="26"/>
      <c r="G146" s="26"/>
      <c r="H146" s="26"/>
      <c r="I146" s="27">
        <f>SUMIFS(I147:I162,A147:A162,"P")</f>
        <v>0</v>
      </c>
      <c r="J146" s="28"/>
    </row>
    <row r="147" ht="28.8">
      <c r="A147" s="29" t="s">
        <v>25</v>
      </c>
      <c r="B147" s="29">
        <v>34</v>
      </c>
      <c r="C147" s="30" t="s">
        <v>408</v>
      </c>
      <c r="D147" s="29" t="s">
        <v>27</v>
      </c>
      <c r="E147" s="31" t="s">
        <v>409</v>
      </c>
      <c r="F147" s="32" t="s">
        <v>109</v>
      </c>
      <c r="G147" s="33">
        <v>6.5</v>
      </c>
      <c r="H147" s="34">
        <v>0</v>
      </c>
      <c r="I147" s="34">
        <f>ROUND(G147*H147,P4)</f>
        <v>0</v>
      </c>
      <c r="J147" s="29"/>
      <c r="O147" s="35">
        <f>I147*0.21</f>
        <v>0</v>
      </c>
      <c r="P147">
        <v>3</v>
      </c>
    </row>
    <row r="148" ht="28.8">
      <c r="A148" s="29" t="s">
        <v>30</v>
      </c>
      <c r="B148" s="36"/>
      <c r="C148" s="37"/>
      <c r="D148" s="37"/>
      <c r="E148" s="31" t="s">
        <v>1500</v>
      </c>
      <c r="F148" s="37"/>
      <c r="G148" s="37"/>
      <c r="H148" s="37"/>
      <c r="I148" s="37"/>
      <c r="J148" s="38"/>
    </row>
    <row r="149">
      <c r="A149" s="29" t="s">
        <v>32</v>
      </c>
      <c r="B149" s="36"/>
      <c r="C149" s="37"/>
      <c r="D149" s="37"/>
      <c r="E149" s="39" t="s">
        <v>1555</v>
      </c>
      <c r="F149" s="37"/>
      <c r="G149" s="37"/>
      <c r="H149" s="37"/>
      <c r="I149" s="37"/>
      <c r="J149" s="38"/>
    </row>
    <row r="150" ht="72">
      <c r="A150" s="29" t="s">
        <v>34</v>
      </c>
      <c r="B150" s="36"/>
      <c r="C150" s="37"/>
      <c r="D150" s="37"/>
      <c r="E150" s="31" t="s">
        <v>412</v>
      </c>
      <c r="F150" s="37"/>
      <c r="G150" s="37"/>
      <c r="H150" s="37"/>
      <c r="I150" s="37"/>
      <c r="J150" s="38"/>
    </row>
    <row r="151">
      <c r="A151" s="29" t="s">
        <v>25</v>
      </c>
      <c r="B151" s="29">
        <v>35</v>
      </c>
      <c r="C151" s="30" t="s">
        <v>418</v>
      </c>
      <c r="D151" s="29" t="s">
        <v>27</v>
      </c>
      <c r="E151" s="31" t="s">
        <v>419</v>
      </c>
      <c r="F151" s="32" t="s">
        <v>145</v>
      </c>
      <c r="G151" s="33">
        <v>46</v>
      </c>
      <c r="H151" s="34">
        <v>0</v>
      </c>
      <c r="I151" s="34">
        <f>ROUND(G151*H151,P4)</f>
        <v>0</v>
      </c>
      <c r="J151" s="29"/>
      <c r="O151" s="35">
        <f>I151*0.21</f>
        <v>0</v>
      </c>
      <c r="P151">
        <v>3</v>
      </c>
    </row>
    <row r="152" ht="43.2">
      <c r="A152" s="29" t="s">
        <v>30</v>
      </c>
      <c r="B152" s="36"/>
      <c r="C152" s="37"/>
      <c r="D152" s="37"/>
      <c r="E152" s="31" t="s">
        <v>1556</v>
      </c>
      <c r="F152" s="37"/>
      <c r="G152" s="37"/>
      <c r="H152" s="37"/>
      <c r="I152" s="37"/>
      <c r="J152" s="38"/>
    </row>
    <row r="153">
      <c r="A153" s="29" t="s">
        <v>32</v>
      </c>
      <c r="B153" s="36"/>
      <c r="C153" s="37"/>
      <c r="D153" s="37"/>
      <c r="E153" s="39" t="s">
        <v>1557</v>
      </c>
      <c r="F153" s="37"/>
      <c r="G153" s="37"/>
      <c r="H153" s="37"/>
      <c r="I153" s="37"/>
      <c r="J153" s="38"/>
    </row>
    <row r="154" ht="86.4">
      <c r="A154" s="29" t="s">
        <v>34</v>
      </c>
      <c r="B154" s="36"/>
      <c r="C154" s="37"/>
      <c r="D154" s="37"/>
      <c r="E154" s="31" t="s">
        <v>422</v>
      </c>
      <c r="F154" s="37"/>
      <c r="G154" s="37"/>
      <c r="H154" s="37"/>
      <c r="I154" s="37"/>
      <c r="J154" s="38"/>
    </row>
    <row r="155">
      <c r="A155" s="29" t="s">
        <v>25</v>
      </c>
      <c r="B155" s="29">
        <v>36</v>
      </c>
      <c r="C155" s="30" t="s">
        <v>435</v>
      </c>
      <c r="D155" s="29" t="s">
        <v>27</v>
      </c>
      <c r="E155" s="31" t="s">
        <v>436</v>
      </c>
      <c r="F155" s="32" t="s">
        <v>126</v>
      </c>
      <c r="G155" s="33">
        <v>0.027</v>
      </c>
      <c r="H155" s="34">
        <v>0</v>
      </c>
      <c r="I155" s="34">
        <f>ROUND(G155*H155,P4)</f>
        <v>0</v>
      </c>
      <c r="J155" s="29"/>
      <c r="O155" s="35">
        <f>I155*0.21</f>
        <v>0</v>
      </c>
      <c r="P155">
        <v>3</v>
      </c>
    </row>
    <row r="156">
      <c r="A156" s="29" t="s">
        <v>30</v>
      </c>
      <c r="B156" s="36"/>
      <c r="C156" s="37"/>
      <c r="D156" s="37"/>
      <c r="E156" s="31" t="s">
        <v>1450</v>
      </c>
      <c r="F156" s="37"/>
      <c r="G156" s="37"/>
      <c r="H156" s="37"/>
      <c r="I156" s="37"/>
      <c r="J156" s="38"/>
    </row>
    <row r="157">
      <c r="A157" s="29" t="s">
        <v>32</v>
      </c>
      <c r="B157" s="36"/>
      <c r="C157" s="37"/>
      <c r="D157" s="37"/>
      <c r="E157" s="39" t="s">
        <v>1558</v>
      </c>
      <c r="F157" s="37"/>
      <c r="G157" s="37"/>
      <c r="H157" s="37"/>
      <c r="I157" s="37"/>
      <c r="J157" s="38"/>
    </row>
    <row r="158" ht="86.4">
      <c r="A158" s="29" t="s">
        <v>34</v>
      </c>
      <c r="B158" s="36"/>
      <c r="C158" s="37"/>
      <c r="D158" s="37"/>
      <c r="E158" s="31" t="s">
        <v>439</v>
      </c>
      <c r="F158" s="37"/>
      <c r="G158" s="37"/>
      <c r="H158" s="37"/>
      <c r="I158" s="37"/>
      <c r="J158" s="38"/>
    </row>
    <row r="159">
      <c r="A159" s="29" t="s">
        <v>25</v>
      </c>
      <c r="B159" s="29">
        <v>37</v>
      </c>
      <c r="C159" s="30" t="s">
        <v>440</v>
      </c>
      <c r="D159" s="29" t="s">
        <v>27</v>
      </c>
      <c r="E159" s="31" t="s">
        <v>441</v>
      </c>
      <c r="F159" s="32" t="s">
        <v>79</v>
      </c>
      <c r="G159" s="33">
        <v>1</v>
      </c>
      <c r="H159" s="34">
        <v>0</v>
      </c>
      <c r="I159" s="34">
        <f>ROUND(G159*H159,P4)</f>
        <v>0</v>
      </c>
      <c r="J159" s="29"/>
      <c r="O159" s="35">
        <f>I159*0.21</f>
        <v>0</v>
      </c>
      <c r="P159">
        <v>3</v>
      </c>
    </row>
    <row r="160">
      <c r="A160" s="29" t="s">
        <v>30</v>
      </c>
      <c r="B160" s="36"/>
      <c r="C160" s="37"/>
      <c r="D160" s="37"/>
      <c r="E160" s="31" t="s">
        <v>1450</v>
      </c>
      <c r="F160" s="37"/>
      <c r="G160" s="37"/>
      <c r="H160" s="37"/>
      <c r="I160" s="37"/>
      <c r="J160" s="38"/>
    </row>
    <row r="161">
      <c r="A161" s="29" t="s">
        <v>32</v>
      </c>
      <c r="B161" s="36"/>
      <c r="C161" s="37"/>
      <c r="D161" s="37"/>
      <c r="E161" s="39" t="s">
        <v>33</v>
      </c>
      <c r="F161" s="37"/>
      <c r="G161" s="37"/>
      <c r="H161" s="37"/>
      <c r="I161" s="37"/>
      <c r="J161" s="38"/>
    </row>
    <row r="162" ht="158.4">
      <c r="A162" s="29" t="s">
        <v>34</v>
      </c>
      <c r="B162" s="40"/>
      <c r="C162" s="41"/>
      <c r="D162" s="41"/>
      <c r="E162" s="31" t="s">
        <v>444</v>
      </c>
      <c r="F162" s="41"/>
      <c r="G162" s="41"/>
      <c r="H162" s="41"/>
      <c r="I162" s="41"/>
      <c r="J16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1559</v>
      </c>
      <c r="I3" s="16">
        <f>SUMIFS(I8:I64,A8:A64,"SD")</f>
        <v>0</v>
      </c>
      <c r="J3" s="9"/>
      <c r="O3">
        <v>0</v>
      </c>
      <c r="P3">
        <v>2</v>
      </c>
    </row>
    <row r="4">
      <c r="A4" s="10" t="s">
        <v>8</v>
      </c>
      <c r="B4" s="11" t="s">
        <v>9</v>
      </c>
      <c r="C4" s="12" t="s">
        <v>1559</v>
      </c>
      <c r="D4" s="13"/>
      <c r="E4" s="14" t="s">
        <v>1560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SUMIFS(I9:I32,A9:A32,"P")</f>
        <v>0</v>
      </c>
      <c r="J8" s="28"/>
    </row>
    <row r="9">
      <c r="A9" s="29" t="s">
        <v>25</v>
      </c>
      <c r="B9" s="29">
        <v>1</v>
      </c>
      <c r="C9" s="30" t="s">
        <v>1420</v>
      </c>
      <c r="D9" s="29" t="s">
        <v>27</v>
      </c>
      <c r="E9" s="31" t="s">
        <v>1421</v>
      </c>
      <c r="F9" s="32" t="s">
        <v>126</v>
      </c>
      <c r="G9" s="33">
        <v>1</v>
      </c>
      <c r="H9" s="34">
        <v>0</v>
      </c>
      <c r="I9" s="34">
        <f>ROUND(G9*H9,P4)</f>
        <v>0</v>
      </c>
      <c r="J9" s="29"/>
      <c r="O9" s="35">
        <f>I9*0.21</f>
        <v>0</v>
      </c>
      <c r="P9">
        <v>3</v>
      </c>
    </row>
    <row r="10" ht="43.2">
      <c r="A10" s="29" t="s">
        <v>30</v>
      </c>
      <c r="B10" s="36"/>
      <c r="C10" s="37"/>
      <c r="D10" s="37"/>
      <c r="E10" s="31" t="s">
        <v>1422</v>
      </c>
      <c r="F10" s="37"/>
      <c r="G10" s="37"/>
      <c r="H10" s="37"/>
      <c r="I10" s="37"/>
      <c r="J10" s="38"/>
    </row>
    <row r="11" ht="28.8">
      <c r="A11" s="29" t="s">
        <v>32</v>
      </c>
      <c r="B11" s="36"/>
      <c r="C11" s="37"/>
      <c r="D11" s="37"/>
      <c r="E11" s="39" t="s">
        <v>1561</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1.05</v>
      </c>
      <c r="H13" s="34">
        <v>0</v>
      </c>
      <c r="I13" s="34">
        <f>ROUND(G13*H13,P4)</f>
        <v>0</v>
      </c>
      <c r="J13" s="29"/>
      <c r="O13" s="35">
        <f>I13*0.21</f>
        <v>0</v>
      </c>
      <c r="P13">
        <v>3</v>
      </c>
    </row>
    <row r="14" ht="43.2">
      <c r="A14" s="29" t="s">
        <v>30</v>
      </c>
      <c r="B14" s="36"/>
      <c r="C14" s="37"/>
      <c r="D14" s="37"/>
      <c r="E14" s="31" t="s">
        <v>1422</v>
      </c>
      <c r="F14" s="37"/>
      <c r="G14" s="37"/>
      <c r="H14" s="37"/>
      <c r="I14" s="37"/>
      <c r="J14" s="38"/>
    </row>
    <row r="15" ht="28.8">
      <c r="A15" s="29" t="s">
        <v>32</v>
      </c>
      <c r="B15" s="36"/>
      <c r="C15" s="37"/>
      <c r="D15" s="37"/>
      <c r="E15" s="39" t="s">
        <v>1562</v>
      </c>
      <c r="F15" s="37"/>
      <c r="G15" s="37"/>
      <c r="H15" s="37"/>
      <c r="I15" s="37"/>
      <c r="J15" s="38"/>
    </row>
    <row r="16" ht="115.2">
      <c r="A16" s="29" t="s">
        <v>34</v>
      </c>
      <c r="B16" s="36"/>
      <c r="C16" s="37"/>
      <c r="D16" s="37"/>
      <c r="E16" s="31" t="s">
        <v>134</v>
      </c>
      <c r="F16" s="37"/>
      <c r="G16" s="37"/>
      <c r="H16" s="37"/>
      <c r="I16" s="37"/>
      <c r="J16" s="38"/>
    </row>
    <row r="17">
      <c r="A17" s="29" t="s">
        <v>25</v>
      </c>
      <c r="B17" s="29">
        <v>3</v>
      </c>
      <c r="C17" s="30" t="s">
        <v>143</v>
      </c>
      <c r="D17" s="29" t="s">
        <v>27</v>
      </c>
      <c r="E17" s="31" t="s">
        <v>144</v>
      </c>
      <c r="F17" s="32" t="s">
        <v>145</v>
      </c>
      <c r="G17" s="33">
        <v>4</v>
      </c>
      <c r="H17" s="34">
        <v>0</v>
      </c>
      <c r="I17" s="34">
        <f>ROUND(G17*H17,P4)</f>
        <v>0</v>
      </c>
      <c r="J17" s="29"/>
      <c r="O17" s="35">
        <f>I17*0.21</f>
        <v>0</v>
      </c>
      <c r="P17">
        <v>3</v>
      </c>
    </row>
    <row r="18" ht="43.2">
      <c r="A18" s="29" t="s">
        <v>30</v>
      </c>
      <c r="B18" s="36"/>
      <c r="C18" s="37"/>
      <c r="D18" s="37"/>
      <c r="E18" s="31" t="s">
        <v>1428</v>
      </c>
      <c r="F18" s="37"/>
      <c r="G18" s="37"/>
      <c r="H18" s="37"/>
      <c r="I18" s="37"/>
      <c r="J18" s="38"/>
    </row>
    <row r="19">
      <c r="A19" s="29" t="s">
        <v>32</v>
      </c>
      <c r="B19" s="36"/>
      <c r="C19" s="37"/>
      <c r="D19" s="37"/>
      <c r="E19" s="39" t="s">
        <v>1563</v>
      </c>
      <c r="F19" s="37"/>
      <c r="G19" s="37"/>
      <c r="H19" s="37"/>
      <c r="I19" s="37"/>
      <c r="J19" s="38"/>
    </row>
    <row r="20" ht="115.2">
      <c r="A20" s="29" t="s">
        <v>34</v>
      </c>
      <c r="B20" s="36"/>
      <c r="C20" s="37"/>
      <c r="D20" s="37"/>
      <c r="E20" s="31" t="s">
        <v>134</v>
      </c>
      <c r="F20" s="37"/>
      <c r="G20" s="37"/>
      <c r="H20" s="37"/>
      <c r="I20" s="37"/>
      <c r="J20" s="38"/>
    </row>
    <row r="21">
      <c r="A21" s="29" t="s">
        <v>25</v>
      </c>
      <c r="B21" s="29">
        <v>4</v>
      </c>
      <c r="C21" s="30" t="s">
        <v>164</v>
      </c>
      <c r="D21" s="29" t="s">
        <v>49</v>
      </c>
      <c r="E21" s="31" t="s">
        <v>165</v>
      </c>
      <c r="F21" s="32" t="s">
        <v>126</v>
      </c>
      <c r="G21" s="33">
        <v>1.5</v>
      </c>
      <c r="H21" s="34">
        <v>0</v>
      </c>
      <c r="I21" s="34">
        <f>ROUND(G21*H21,P4)</f>
        <v>0</v>
      </c>
      <c r="J21" s="29"/>
      <c r="O21" s="35">
        <f>I21*0.21</f>
        <v>0</v>
      </c>
      <c r="P21">
        <v>3</v>
      </c>
    </row>
    <row r="22" ht="100.8">
      <c r="A22" s="29" t="s">
        <v>30</v>
      </c>
      <c r="B22" s="36"/>
      <c r="C22" s="37"/>
      <c r="D22" s="37"/>
      <c r="E22" s="31" t="s">
        <v>1533</v>
      </c>
      <c r="F22" s="37"/>
      <c r="G22" s="37"/>
      <c r="H22" s="37"/>
      <c r="I22" s="37"/>
      <c r="J22" s="38"/>
    </row>
    <row r="23">
      <c r="A23" s="29" t="s">
        <v>32</v>
      </c>
      <c r="B23" s="36"/>
      <c r="C23" s="37"/>
      <c r="D23" s="37"/>
      <c r="E23" s="39" t="s">
        <v>1564</v>
      </c>
      <c r="F23" s="37"/>
      <c r="G23" s="37"/>
      <c r="H23" s="37"/>
      <c r="I23" s="37"/>
      <c r="J23" s="38"/>
    </row>
    <row r="24" ht="409.5">
      <c r="A24" s="29" t="s">
        <v>34</v>
      </c>
      <c r="B24" s="36"/>
      <c r="C24" s="37"/>
      <c r="D24" s="37"/>
      <c r="E24" s="31" t="s">
        <v>168</v>
      </c>
      <c r="F24" s="37"/>
      <c r="G24" s="37"/>
      <c r="H24" s="37"/>
      <c r="I24" s="37"/>
      <c r="J24" s="38"/>
    </row>
    <row r="25">
      <c r="A25" s="29" t="s">
        <v>25</v>
      </c>
      <c r="B25" s="29">
        <v>5</v>
      </c>
      <c r="C25" s="30" t="s">
        <v>196</v>
      </c>
      <c r="D25" s="29" t="s">
        <v>27</v>
      </c>
      <c r="E25" s="31" t="s">
        <v>197</v>
      </c>
      <c r="F25" s="32" t="s">
        <v>126</v>
      </c>
      <c r="G25" s="33">
        <v>1.5</v>
      </c>
      <c r="H25" s="34">
        <v>0</v>
      </c>
      <c r="I25" s="34">
        <f>ROUND(G25*H25,P4)</f>
        <v>0</v>
      </c>
      <c r="J25" s="29"/>
      <c r="O25" s="35">
        <f>I25*0.21</f>
        <v>0</v>
      </c>
      <c r="P25">
        <v>3</v>
      </c>
    </row>
    <row r="26">
      <c r="A26" s="29" t="s">
        <v>30</v>
      </c>
      <c r="B26" s="36"/>
      <c r="C26" s="37"/>
      <c r="D26" s="37"/>
      <c r="E26" s="31" t="s">
        <v>1450</v>
      </c>
      <c r="F26" s="37"/>
      <c r="G26" s="37"/>
      <c r="H26" s="37"/>
      <c r="I26" s="37"/>
      <c r="J26" s="38"/>
    </row>
    <row r="27">
      <c r="A27" s="29" t="s">
        <v>32</v>
      </c>
      <c r="B27" s="36"/>
      <c r="C27" s="37"/>
      <c r="D27" s="37"/>
      <c r="E27" s="39" t="s">
        <v>1565</v>
      </c>
      <c r="F27" s="37"/>
      <c r="G27" s="37"/>
      <c r="H27" s="37"/>
      <c r="I27" s="37"/>
      <c r="J27" s="38"/>
    </row>
    <row r="28" ht="244.8">
      <c r="A28" s="29" t="s">
        <v>34</v>
      </c>
      <c r="B28" s="36"/>
      <c r="C28" s="37"/>
      <c r="D28" s="37"/>
      <c r="E28" s="31" t="s">
        <v>200</v>
      </c>
      <c r="F28" s="37"/>
      <c r="G28" s="37"/>
      <c r="H28" s="37"/>
      <c r="I28" s="37"/>
      <c r="J28" s="38"/>
    </row>
    <row r="29">
      <c r="A29" s="29" t="s">
        <v>25</v>
      </c>
      <c r="B29" s="29">
        <v>6</v>
      </c>
      <c r="C29" s="30" t="s">
        <v>225</v>
      </c>
      <c r="D29" s="29" t="s">
        <v>27</v>
      </c>
      <c r="E29" s="31" t="s">
        <v>226</v>
      </c>
      <c r="F29" s="32" t="s">
        <v>109</v>
      </c>
      <c r="G29" s="33">
        <v>5</v>
      </c>
      <c r="H29" s="34">
        <v>0</v>
      </c>
      <c r="I29" s="34">
        <f>ROUND(G29*H29,P4)</f>
        <v>0</v>
      </c>
      <c r="J29" s="29"/>
      <c r="O29" s="35">
        <f>I29*0.21</f>
        <v>0</v>
      </c>
      <c r="P29">
        <v>3</v>
      </c>
    </row>
    <row r="30">
      <c r="A30" s="29" t="s">
        <v>30</v>
      </c>
      <c r="B30" s="36"/>
      <c r="C30" s="37"/>
      <c r="D30" s="37"/>
      <c r="E30" s="31" t="s">
        <v>1450</v>
      </c>
      <c r="F30" s="37"/>
      <c r="G30" s="37"/>
      <c r="H30" s="37"/>
      <c r="I30" s="37"/>
      <c r="J30" s="38"/>
    </row>
    <row r="31">
      <c r="A31" s="29" t="s">
        <v>32</v>
      </c>
      <c r="B31" s="36"/>
      <c r="C31" s="37"/>
      <c r="D31" s="37"/>
      <c r="E31" s="39" t="s">
        <v>529</v>
      </c>
      <c r="F31" s="37"/>
      <c r="G31" s="37"/>
      <c r="H31" s="37"/>
      <c r="I31" s="37"/>
      <c r="J31" s="38"/>
    </row>
    <row r="32" ht="72">
      <c r="A32" s="29" t="s">
        <v>34</v>
      </c>
      <c r="B32" s="36"/>
      <c r="C32" s="37"/>
      <c r="D32" s="37"/>
      <c r="E32" s="31" t="s">
        <v>229</v>
      </c>
      <c r="F32" s="37"/>
      <c r="G32" s="37"/>
      <c r="H32" s="37"/>
      <c r="I32" s="37"/>
      <c r="J32" s="38"/>
    </row>
    <row r="33">
      <c r="A33" s="23" t="s">
        <v>22</v>
      </c>
      <c r="B33" s="24"/>
      <c r="C33" s="25" t="s">
        <v>248</v>
      </c>
      <c r="D33" s="26"/>
      <c r="E33" s="23" t="s">
        <v>249</v>
      </c>
      <c r="F33" s="26"/>
      <c r="G33" s="26"/>
      <c r="H33" s="26"/>
      <c r="I33" s="27">
        <f>SUMIFS(I34:I37,A34:A37,"P")</f>
        <v>0</v>
      </c>
      <c r="J33" s="28"/>
    </row>
    <row r="34">
      <c r="A34" s="29" t="s">
        <v>25</v>
      </c>
      <c r="B34" s="29">
        <v>7</v>
      </c>
      <c r="C34" s="30" t="s">
        <v>259</v>
      </c>
      <c r="D34" s="29" t="s">
        <v>27</v>
      </c>
      <c r="E34" s="31" t="s">
        <v>260</v>
      </c>
      <c r="F34" s="32" t="s">
        <v>126</v>
      </c>
      <c r="G34" s="33">
        <v>1.5</v>
      </c>
      <c r="H34" s="34">
        <v>0</v>
      </c>
      <c r="I34" s="34">
        <f>ROUND(G34*H34,P4)</f>
        <v>0</v>
      </c>
      <c r="J34" s="29"/>
      <c r="O34" s="35">
        <f>I34*0.21</f>
        <v>0</v>
      </c>
      <c r="P34">
        <v>3</v>
      </c>
    </row>
    <row r="35">
      <c r="A35" s="29" t="s">
        <v>30</v>
      </c>
      <c r="B35" s="36"/>
      <c r="C35" s="37"/>
      <c r="D35" s="37"/>
      <c r="E35" s="31" t="s">
        <v>1450</v>
      </c>
      <c r="F35" s="37"/>
      <c r="G35" s="37"/>
      <c r="H35" s="37"/>
      <c r="I35" s="37"/>
      <c r="J35" s="38"/>
    </row>
    <row r="36">
      <c r="A36" s="29" t="s">
        <v>32</v>
      </c>
      <c r="B36" s="36"/>
      <c r="C36" s="37"/>
      <c r="D36" s="37"/>
      <c r="E36" s="39" t="s">
        <v>1566</v>
      </c>
      <c r="F36" s="37"/>
      <c r="G36" s="37"/>
      <c r="H36" s="37"/>
      <c r="I36" s="37"/>
      <c r="J36" s="38"/>
    </row>
    <row r="37" ht="100.8">
      <c r="A37" s="29" t="s">
        <v>34</v>
      </c>
      <c r="B37" s="36"/>
      <c r="C37" s="37"/>
      <c r="D37" s="37"/>
      <c r="E37" s="31" t="s">
        <v>263</v>
      </c>
      <c r="F37" s="37"/>
      <c r="G37" s="37"/>
      <c r="H37" s="37"/>
      <c r="I37" s="37"/>
      <c r="J37" s="38"/>
    </row>
    <row r="38">
      <c r="A38" s="23" t="s">
        <v>22</v>
      </c>
      <c r="B38" s="24"/>
      <c r="C38" s="25" t="s">
        <v>271</v>
      </c>
      <c r="D38" s="26"/>
      <c r="E38" s="23" t="s">
        <v>272</v>
      </c>
      <c r="F38" s="26"/>
      <c r="G38" s="26"/>
      <c r="H38" s="26"/>
      <c r="I38" s="27">
        <f>SUMIFS(I39:I42,A39:A42,"P")</f>
        <v>0</v>
      </c>
      <c r="J38" s="28"/>
    </row>
    <row r="39">
      <c r="A39" s="29" t="s">
        <v>25</v>
      </c>
      <c r="B39" s="29">
        <v>8</v>
      </c>
      <c r="C39" s="30" t="s">
        <v>277</v>
      </c>
      <c r="D39" s="29" t="s">
        <v>27</v>
      </c>
      <c r="E39" s="31" t="s">
        <v>278</v>
      </c>
      <c r="F39" s="32" t="s">
        <v>126</v>
      </c>
      <c r="G39" s="33">
        <v>0.29999999999999999</v>
      </c>
      <c r="H39" s="34">
        <v>0</v>
      </c>
      <c r="I39" s="34">
        <f>ROUND(G39*H39,P4)</f>
        <v>0</v>
      </c>
      <c r="J39" s="29"/>
      <c r="O39" s="35">
        <f>I39*0.21</f>
        <v>0</v>
      </c>
      <c r="P39">
        <v>3</v>
      </c>
    </row>
    <row r="40" ht="28.8">
      <c r="A40" s="29" t="s">
        <v>30</v>
      </c>
      <c r="B40" s="36"/>
      <c r="C40" s="37"/>
      <c r="D40" s="37"/>
      <c r="E40" s="31" t="s">
        <v>1546</v>
      </c>
      <c r="F40" s="37"/>
      <c r="G40" s="37"/>
      <c r="H40" s="37"/>
      <c r="I40" s="37"/>
      <c r="J40" s="38"/>
    </row>
    <row r="41">
      <c r="A41" s="29" t="s">
        <v>32</v>
      </c>
      <c r="B41" s="36"/>
      <c r="C41" s="37"/>
      <c r="D41" s="37"/>
      <c r="E41" s="39" t="s">
        <v>1567</v>
      </c>
      <c r="F41" s="37"/>
      <c r="G41" s="37"/>
      <c r="H41" s="37"/>
      <c r="I41" s="37"/>
      <c r="J41" s="38"/>
    </row>
    <row r="42" ht="100.8">
      <c r="A42" s="29" t="s">
        <v>34</v>
      </c>
      <c r="B42" s="36"/>
      <c r="C42" s="37"/>
      <c r="D42" s="37"/>
      <c r="E42" s="31" t="s">
        <v>263</v>
      </c>
      <c r="F42" s="37"/>
      <c r="G42" s="37"/>
      <c r="H42" s="37"/>
      <c r="I42" s="37"/>
      <c r="J42" s="38"/>
    </row>
    <row r="43">
      <c r="A43" s="23" t="s">
        <v>22</v>
      </c>
      <c r="B43" s="24"/>
      <c r="C43" s="25" t="s">
        <v>287</v>
      </c>
      <c r="D43" s="26"/>
      <c r="E43" s="23" t="s">
        <v>288</v>
      </c>
      <c r="F43" s="26"/>
      <c r="G43" s="26"/>
      <c r="H43" s="26"/>
      <c r="I43" s="27">
        <f>SUMIFS(I44:I59,A44:A59,"P")</f>
        <v>0</v>
      </c>
      <c r="J43" s="28"/>
    </row>
    <row r="44">
      <c r="A44" s="29" t="s">
        <v>25</v>
      </c>
      <c r="B44" s="29">
        <v>9</v>
      </c>
      <c r="C44" s="30" t="s">
        <v>585</v>
      </c>
      <c r="D44" s="29" t="s">
        <v>27</v>
      </c>
      <c r="E44" s="31" t="s">
        <v>586</v>
      </c>
      <c r="F44" s="32" t="s">
        <v>109</v>
      </c>
      <c r="G44" s="33">
        <v>5</v>
      </c>
      <c r="H44" s="34">
        <v>0</v>
      </c>
      <c r="I44" s="34">
        <f>ROUND(G44*H44,P4)</f>
        <v>0</v>
      </c>
      <c r="J44" s="29"/>
      <c r="O44" s="35">
        <f>I44*0.21</f>
        <v>0</v>
      </c>
      <c r="P44">
        <v>3</v>
      </c>
    </row>
    <row r="45">
      <c r="A45" s="29" t="s">
        <v>30</v>
      </c>
      <c r="B45" s="36"/>
      <c r="C45" s="37"/>
      <c r="D45" s="37"/>
      <c r="E45" s="31" t="s">
        <v>1450</v>
      </c>
      <c r="F45" s="37"/>
      <c r="G45" s="37"/>
      <c r="H45" s="37"/>
      <c r="I45" s="37"/>
      <c r="J45" s="38"/>
    </row>
    <row r="46">
      <c r="A46" s="29" t="s">
        <v>32</v>
      </c>
      <c r="B46" s="36"/>
      <c r="C46" s="37"/>
      <c r="D46" s="37"/>
      <c r="E46" s="39" t="s">
        <v>1568</v>
      </c>
      <c r="F46" s="37"/>
      <c r="G46" s="37"/>
      <c r="H46" s="37"/>
      <c r="I46" s="37"/>
      <c r="J46" s="38"/>
    </row>
    <row r="47" ht="158.4">
      <c r="A47" s="29" t="s">
        <v>34</v>
      </c>
      <c r="B47" s="36"/>
      <c r="C47" s="37"/>
      <c r="D47" s="37"/>
      <c r="E47" s="31" t="s">
        <v>510</v>
      </c>
      <c r="F47" s="37"/>
      <c r="G47" s="37"/>
      <c r="H47" s="37"/>
      <c r="I47" s="37"/>
      <c r="J47" s="38"/>
    </row>
    <row r="48">
      <c r="A48" s="29" t="s">
        <v>25</v>
      </c>
      <c r="B48" s="29">
        <v>10</v>
      </c>
      <c r="C48" s="30" t="s">
        <v>588</v>
      </c>
      <c r="D48" s="29" t="s">
        <v>27</v>
      </c>
      <c r="E48" s="31" t="s">
        <v>589</v>
      </c>
      <c r="F48" s="32" t="s">
        <v>109</v>
      </c>
      <c r="G48" s="33">
        <v>5</v>
      </c>
      <c r="H48" s="34">
        <v>0</v>
      </c>
      <c r="I48" s="34">
        <f>ROUND(G48*H48,P4)</f>
        <v>0</v>
      </c>
      <c r="J48" s="29"/>
      <c r="O48" s="35">
        <f>I48*0.21</f>
        <v>0</v>
      </c>
      <c r="P48">
        <v>3</v>
      </c>
    </row>
    <row r="49" ht="28.8">
      <c r="A49" s="29" t="s">
        <v>30</v>
      </c>
      <c r="B49" s="36"/>
      <c r="C49" s="37"/>
      <c r="D49" s="37"/>
      <c r="E49" s="31" t="s">
        <v>1472</v>
      </c>
      <c r="F49" s="37"/>
      <c r="G49" s="37"/>
      <c r="H49" s="37"/>
      <c r="I49" s="37"/>
      <c r="J49" s="38"/>
    </row>
    <row r="50">
      <c r="A50" s="29" t="s">
        <v>32</v>
      </c>
      <c r="B50" s="36"/>
      <c r="C50" s="37"/>
      <c r="D50" s="37"/>
      <c r="E50" s="39" t="s">
        <v>1569</v>
      </c>
      <c r="F50" s="37"/>
      <c r="G50" s="37"/>
      <c r="H50" s="37"/>
      <c r="I50" s="37"/>
      <c r="J50" s="38"/>
    </row>
    <row r="51" ht="86.4">
      <c r="A51" s="29" t="s">
        <v>34</v>
      </c>
      <c r="B51" s="36"/>
      <c r="C51" s="37"/>
      <c r="D51" s="37"/>
      <c r="E51" s="31" t="s">
        <v>292</v>
      </c>
      <c r="F51" s="37"/>
      <c r="G51" s="37"/>
      <c r="H51" s="37"/>
      <c r="I51" s="37"/>
      <c r="J51" s="38"/>
    </row>
    <row r="52">
      <c r="A52" s="29" t="s">
        <v>25</v>
      </c>
      <c r="B52" s="29">
        <v>11</v>
      </c>
      <c r="C52" s="30" t="s">
        <v>1060</v>
      </c>
      <c r="D52" s="29" t="s">
        <v>27</v>
      </c>
      <c r="E52" s="31" t="s">
        <v>1061</v>
      </c>
      <c r="F52" s="32" t="s">
        <v>109</v>
      </c>
      <c r="G52" s="33">
        <v>3</v>
      </c>
      <c r="H52" s="34">
        <v>0</v>
      </c>
      <c r="I52" s="34">
        <f>ROUND(G52*H52,P4)</f>
        <v>0</v>
      </c>
      <c r="J52" s="29"/>
      <c r="O52" s="35">
        <f>I52*0.21</f>
        <v>0</v>
      </c>
      <c r="P52">
        <v>3</v>
      </c>
    </row>
    <row r="53">
      <c r="A53" s="29" t="s">
        <v>30</v>
      </c>
      <c r="B53" s="36"/>
      <c r="C53" s="37"/>
      <c r="D53" s="37"/>
      <c r="E53" s="31" t="s">
        <v>1450</v>
      </c>
      <c r="F53" s="37"/>
      <c r="G53" s="37"/>
      <c r="H53" s="37"/>
      <c r="I53" s="37"/>
      <c r="J53" s="38"/>
    </row>
    <row r="54">
      <c r="A54" s="29" t="s">
        <v>32</v>
      </c>
      <c r="B54" s="36"/>
      <c r="C54" s="37"/>
      <c r="D54" s="37"/>
      <c r="E54" s="39" t="s">
        <v>1570</v>
      </c>
      <c r="F54" s="37"/>
      <c r="G54" s="37"/>
      <c r="H54" s="37"/>
      <c r="I54" s="37"/>
      <c r="J54" s="38"/>
    </row>
    <row r="55" ht="216">
      <c r="A55" s="29" t="s">
        <v>34</v>
      </c>
      <c r="B55" s="36"/>
      <c r="C55" s="37"/>
      <c r="D55" s="37"/>
      <c r="E55" s="31" t="s">
        <v>596</v>
      </c>
      <c r="F55" s="37"/>
      <c r="G55" s="37"/>
      <c r="H55" s="37"/>
      <c r="I55" s="37"/>
      <c r="J55" s="38"/>
    </row>
    <row r="56" ht="28.8">
      <c r="A56" s="29" t="s">
        <v>25</v>
      </c>
      <c r="B56" s="29">
        <v>12</v>
      </c>
      <c r="C56" s="30" t="s">
        <v>600</v>
      </c>
      <c r="D56" s="29" t="s">
        <v>27</v>
      </c>
      <c r="E56" s="31" t="s">
        <v>601</v>
      </c>
      <c r="F56" s="32" t="s">
        <v>109</v>
      </c>
      <c r="G56" s="33">
        <v>2</v>
      </c>
      <c r="H56" s="34">
        <v>0</v>
      </c>
      <c r="I56" s="34">
        <f>ROUND(G56*H56,P4)</f>
        <v>0</v>
      </c>
      <c r="J56" s="29"/>
      <c r="O56" s="35">
        <f>I56*0.21</f>
        <v>0</v>
      </c>
      <c r="P56">
        <v>3</v>
      </c>
    </row>
    <row r="57">
      <c r="A57" s="29" t="s">
        <v>30</v>
      </c>
      <c r="B57" s="36"/>
      <c r="C57" s="37"/>
      <c r="D57" s="37"/>
      <c r="E57" s="31" t="s">
        <v>1450</v>
      </c>
      <c r="F57" s="37"/>
      <c r="G57" s="37"/>
      <c r="H57" s="37"/>
      <c r="I57" s="37"/>
      <c r="J57" s="38"/>
    </row>
    <row r="58" ht="28.8">
      <c r="A58" s="29" t="s">
        <v>32</v>
      </c>
      <c r="B58" s="36"/>
      <c r="C58" s="37"/>
      <c r="D58" s="37"/>
      <c r="E58" s="39" t="s">
        <v>1571</v>
      </c>
      <c r="F58" s="37"/>
      <c r="G58" s="37"/>
      <c r="H58" s="37"/>
      <c r="I58" s="37"/>
      <c r="J58" s="38"/>
    </row>
    <row r="59" ht="216">
      <c r="A59" s="29" t="s">
        <v>34</v>
      </c>
      <c r="B59" s="36"/>
      <c r="C59" s="37"/>
      <c r="D59" s="37"/>
      <c r="E59" s="31" t="s">
        <v>596</v>
      </c>
      <c r="F59" s="37"/>
      <c r="G59" s="37"/>
      <c r="H59" s="37"/>
      <c r="I59" s="37"/>
      <c r="J59" s="38"/>
    </row>
    <row r="60">
      <c r="A60" s="23" t="s">
        <v>22</v>
      </c>
      <c r="B60" s="24"/>
      <c r="C60" s="25" t="s">
        <v>370</v>
      </c>
      <c r="D60" s="26"/>
      <c r="E60" s="23" t="s">
        <v>371</v>
      </c>
      <c r="F60" s="26"/>
      <c r="G60" s="26"/>
      <c r="H60" s="26"/>
      <c r="I60" s="27">
        <f>SUMIFS(I61:I64,A61:A64,"P")</f>
        <v>0</v>
      </c>
      <c r="J60" s="28"/>
    </row>
    <row r="61">
      <c r="A61" s="29" t="s">
        <v>25</v>
      </c>
      <c r="B61" s="29">
        <v>13</v>
      </c>
      <c r="C61" s="30" t="s">
        <v>607</v>
      </c>
      <c r="D61" s="29" t="s">
        <v>27</v>
      </c>
      <c r="E61" s="31" t="s">
        <v>608</v>
      </c>
      <c r="F61" s="32" t="s">
        <v>145</v>
      </c>
      <c r="G61" s="33">
        <v>4</v>
      </c>
      <c r="H61" s="34">
        <v>0</v>
      </c>
      <c r="I61" s="34">
        <f>ROUND(G61*H61,P4)</f>
        <v>0</v>
      </c>
      <c r="J61" s="29"/>
      <c r="O61" s="35">
        <f>I61*0.21</f>
        <v>0</v>
      </c>
      <c r="P61">
        <v>3</v>
      </c>
    </row>
    <row r="62" ht="43.2">
      <c r="A62" s="29" t="s">
        <v>30</v>
      </c>
      <c r="B62" s="36"/>
      <c r="C62" s="37"/>
      <c r="D62" s="37"/>
      <c r="E62" s="31" t="s">
        <v>1572</v>
      </c>
      <c r="F62" s="37"/>
      <c r="G62" s="37"/>
      <c r="H62" s="37"/>
      <c r="I62" s="37"/>
      <c r="J62" s="38"/>
    </row>
    <row r="63">
      <c r="A63" s="29" t="s">
        <v>32</v>
      </c>
      <c r="B63" s="36"/>
      <c r="C63" s="37"/>
      <c r="D63" s="37"/>
      <c r="E63" s="39" t="s">
        <v>1573</v>
      </c>
      <c r="F63" s="37"/>
      <c r="G63" s="37"/>
      <c r="H63" s="37"/>
      <c r="I63" s="37"/>
      <c r="J63" s="38"/>
    </row>
    <row r="64" ht="86.4">
      <c r="A64" s="29" t="s">
        <v>34</v>
      </c>
      <c r="B64" s="40"/>
      <c r="C64" s="41"/>
      <c r="D64" s="41"/>
      <c r="E64" s="31" t="s">
        <v>422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1574</v>
      </c>
      <c r="I3" s="16">
        <f>SUMIFS(I8:I20,A8:A20,"SD")</f>
        <v>0</v>
      </c>
      <c r="J3" s="9"/>
      <c r="O3">
        <v>0</v>
      </c>
      <c r="P3">
        <v>2</v>
      </c>
    </row>
    <row r="4">
      <c r="A4" s="10" t="s">
        <v>8</v>
      </c>
      <c r="B4" s="11" t="s">
        <v>9</v>
      </c>
      <c r="C4" s="12" t="s">
        <v>1574</v>
      </c>
      <c r="D4" s="13"/>
      <c r="E4" s="14" t="s">
        <v>1575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ht="28.8">
      <c r="A9" s="29" t="s">
        <v>25</v>
      </c>
      <c r="B9" s="29">
        <v>1</v>
      </c>
      <c r="C9" s="30" t="s">
        <v>452</v>
      </c>
      <c r="D9" s="29" t="s">
        <v>105</v>
      </c>
      <c r="E9" s="31" t="s">
        <v>453</v>
      </c>
      <c r="F9" s="32" t="s">
        <v>454</v>
      </c>
      <c r="G9" s="33">
        <v>3</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1576</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3.2429999999999999</v>
      </c>
      <c r="H13" s="34">
        <v>0</v>
      </c>
      <c r="I13" s="34">
        <f>ROUND(G13*H13,P4)</f>
        <v>0</v>
      </c>
      <c r="J13" s="29"/>
      <c r="O13" s="35">
        <f>I13*0.21</f>
        <v>0</v>
      </c>
      <c r="P13">
        <v>3</v>
      </c>
    </row>
    <row r="14" ht="72">
      <c r="A14" s="29" t="s">
        <v>30</v>
      </c>
      <c r="B14" s="36"/>
      <c r="C14" s="37"/>
      <c r="D14" s="37"/>
      <c r="E14" s="31" t="s">
        <v>466</v>
      </c>
      <c r="F14" s="37"/>
      <c r="G14" s="37"/>
      <c r="H14" s="37"/>
      <c r="I14" s="37"/>
      <c r="J14" s="38"/>
    </row>
    <row r="15" ht="57.6">
      <c r="A15" s="29" t="s">
        <v>32</v>
      </c>
      <c r="B15" s="36"/>
      <c r="C15" s="37"/>
      <c r="D15" s="37"/>
      <c r="E15" s="39" t="s">
        <v>1577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1.9950000000000001</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1578</v>
      </c>
      <c r="F19" s="37"/>
      <c r="G19" s="37"/>
      <c r="H19" s="37"/>
      <c r="I19" s="37"/>
      <c r="J19" s="38"/>
    </row>
    <row r="20" ht="158.4">
      <c r="A20" s="29" t="s">
        <v>34</v>
      </c>
      <c r="B20" s="40"/>
      <c r="C20" s="41"/>
      <c r="D20" s="41"/>
      <c r="E20" s="31" t="s">
        <v>457</v>
      </c>
      <c r="F20" s="41"/>
      <c r="G20" s="41"/>
      <c r="H20" s="41"/>
      <c r="I20" s="41"/>
      <c r="J2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1579</v>
      </c>
      <c r="I3" s="16">
        <f>SUMIFS(I8:I32,A8:A32,"SD")</f>
        <v>0</v>
      </c>
      <c r="J3" s="9"/>
      <c r="O3">
        <v>0</v>
      </c>
      <c r="P3">
        <v>2</v>
      </c>
    </row>
    <row r="4">
      <c r="A4" s="10" t="s">
        <v>8</v>
      </c>
      <c r="B4" s="11" t="s">
        <v>9</v>
      </c>
      <c r="C4" s="12" t="s">
        <v>1579</v>
      </c>
      <c r="D4" s="13"/>
      <c r="E4" s="14" t="s">
        <v>1580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58.5</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1581</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499.68599999999998</v>
      </c>
      <c r="H13" s="34">
        <v>0</v>
      </c>
      <c r="I13" s="34">
        <f>ROUND(G13*H13,P4)</f>
        <v>0</v>
      </c>
      <c r="J13" s="29"/>
      <c r="O13" s="35">
        <f>I13*0.21</f>
        <v>0</v>
      </c>
      <c r="P13">
        <v>3</v>
      </c>
    </row>
    <row r="14" ht="72">
      <c r="A14" s="29" t="s">
        <v>30</v>
      </c>
      <c r="B14" s="36"/>
      <c r="C14" s="37"/>
      <c r="D14" s="37"/>
      <c r="E14" s="31" t="s">
        <v>455</v>
      </c>
      <c r="F14" s="37"/>
      <c r="G14" s="37"/>
      <c r="H14" s="37"/>
      <c r="I14" s="37"/>
      <c r="J14" s="38"/>
    </row>
    <row r="15" ht="72">
      <c r="A15" s="29" t="s">
        <v>32</v>
      </c>
      <c r="B15" s="36"/>
      <c r="C15" s="37"/>
      <c r="D15" s="37"/>
      <c r="E15" s="39" t="s">
        <v>1582</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1932.25</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1583</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456.86700000000002</v>
      </c>
      <c r="H21" s="34">
        <v>0</v>
      </c>
      <c r="I21" s="34">
        <f>ROUND(G21*H21,P4)</f>
        <v>0</v>
      </c>
      <c r="J21" s="29"/>
      <c r="O21" s="35">
        <f>I21*0.21</f>
        <v>0</v>
      </c>
      <c r="P21">
        <v>3</v>
      </c>
    </row>
    <row r="22" ht="72">
      <c r="A22" s="29" t="s">
        <v>30</v>
      </c>
      <c r="B22" s="36"/>
      <c r="C22" s="37"/>
      <c r="D22" s="37"/>
      <c r="E22" s="31" t="s">
        <v>466</v>
      </c>
      <c r="F22" s="37"/>
      <c r="G22" s="37"/>
      <c r="H22" s="37"/>
      <c r="I22" s="37"/>
      <c r="J22" s="38"/>
    </row>
    <row r="23" ht="100.8">
      <c r="A23" s="29" t="s">
        <v>32</v>
      </c>
      <c r="B23" s="36"/>
      <c r="C23" s="37"/>
      <c r="D23" s="37"/>
      <c r="E23" s="39" t="s">
        <v>1584</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883.31600000000003</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1585</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426.93400000000003</v>
      </c>
      <c r="H29" s="34">
        <v>0</v>
      </c>
      <c r="I29" s="34">
        <f>ROUND(G29*H29,P4)</f>
        <v>0</v>
      </c>
      <c r="J29" s="29"/>
      <c r="O29" s="35">
        <f>I29*0.21</f>
        <v>0</v>
      </c>
      <c r="P29">
        <v>3</v>
      </c>
    </row>
    <row r="30">
      <c r="A30" s="29" t="s">
        <v>30</v>
      </c>
      <c r="B30" s="36"/>
      <c r="C30" s="37"/>
      <c r="D30" s="37"/>
      <c r="E30" s="43" t="s">
        <v>27</v>
      </c>
      <c r="F30" s="37"/>
      <c r="G30" s="37"/>
      <c r="H30" s="37"/>
      <c r="I30" s="37"/>
      <c r="J30" s="38"/>
    </row>
    <row r="31" ht="57.6">
      <c r="A31" s="29" t="s">
        <v>32</v>
      </c>
      <c r="B31" s="36"/>
      <c r="C31" s="37"/>
      <c r="D31" s="37"/>
      <c r="E31" s="39" t="s">
        <v>1586</v>
      </c>
      <c r="F31" s="37"/>
      <c r="G31" s="37"/>
      <c r="H31" s="37"/>
      <c r="I31" s="37"/>
      <c r="J31" s="38"/>
    </row>
    <row r="32" ht="158.4">
      <c r="A32" s="29" t="s">
        <v>34</v>
      </c>
      <c r="B32" s="40"/>
      <c r="C32" s="41"/>
      <c r="D32" s="41"/>
      <c r="E32" s="31" t="s">
        <v>457</v>
      </c>
      <c r="F32" s="41"/>
      <c r="G32" s="41"/>
      <c r="H32" s="41"/>
      <c r="I32" s="41"/>
      <c r="J3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1587</v>
      </c>
      <c r="I3" s="16">
        <f>SUMIFS(I8:I89,A8:A89,"SD")</f>
        <v>0</v>
      </c>
      <c r="J3" s="9"/>
      <c r="O3">
        <v>0</v>
      </c>
      <c r="P3">
        <v>2</v>
      </c>
    </row>
    <row r="4" ht="27.6">
      <c r="A4" s="10" t="s">
        <v>8</v>
      </c>
      <c r="B4" s="11" t="s">
        <v>9</v>
      </c>
      <c r="C4" s="12" t="s">
        <v>1587</v>
      </c>
      <c r="D4" s="13"/>
      <c r="E4" s="14" t="s">
        <v>1588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1589</v>
      </c>
      <c r="D9" s="29" t="s">
        <v>27</v>
      </c>
      <c r="E9" s="31" t="s">
        <v>1590</v>
      </c>
      <c r="F9" s="32" t="s">
        <v>29</v>
      </c>
      <c r="G9" s="33">
        <v>1</v>
      </c>
      <c r="H9" s="34">
        <v>0</v>
      </c>
      <c r="I9" s="34">
        <f>ROUND(G9*H9,P4)</f>
        <v>0</v>
      </c>
      <c r="J9" s="29"/>
      <c r="O9" s="35">
        <f>I9*0.21</f>
        <v>0</v>
      </c>
      <c r="P9">
        <v>3</v>
      </c>
    </row>
    <row r="10" ht="43.2">
      <c r="A10" s="29" t="s">
        <v>30</v>
      </c>
      <c r="B10" s="36"/>
      <c r="C10" s="37"/>
      <c r="D10" s="37"/>
      <c r="E10" s="31" t="s">
        <v>1591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1592</v>
      </c>
      <c r="F12" s="37"/>
      <c r="G12" s="37"/>
      <c r="H12" s="37"/>
      <c r="I12" s="37"/>
      <c r="J12" s="38"/>
    </row>
    <row r="13">
      <c r="A13" s="29" t="s">
        <v>25</v>
      </c>
      <c r="B13" s="29">
        <v>2</v>
      </c>
      <c r="C13" s="30" t="s">
        <v>1593</v>
      </c>
      <c r="D13" s="29" t="s">
        <v>27</v>
      </c>
      <c r="E13" s="31" t="s">
        <v>1594</v>
      </c>
      <c r="F13" s="32" t="s">
        <v>29</v>
      </c>
      <c r="G13" s="33">
        <v>1</v>
      </c>
      <c r="H13" s="34">
        <v>0</v>
      </c>
      <c r="I13" s="34">
        <f>ROUND(G13*H13,P4)</f>
        <v>0</v>
      </c>
      <c r="J13" s="29"/>
      <c r="O13" s="35">
        <f>I13*0.21</f>
        <v>0</v>
      </c>
      <c r="P13">
        <v>3</v>
      </c>
    </row>
    <row r="14" ht="43.2">
      <c r="A14" s="29" t="s">
        <v>30</v>
      </c>
      <c r="B14" s="36"/>
      <c r="C14" s="37"/>
      <c r="D14" s="37"/>
      <c r="E14" s="31" t="s">
        <v>1595</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1596</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1341</v>
      </c>
      <c r="D18" s="29" t="s">
        <v>27</v>
      </c>
      <c r="E18" s="31" t="s">
        <v>1597</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1598</v>
      </c>
      <c r="F20" s="37"/>
      <c r="G20" s="37"/>
      <c r="H20" s="37"/>
      <c r="I20" s="37"/>
      <c r="J20" s="38"/>
    </row>
    <row r="21" ht="86.4">
      <c r="A21" s="29" t="s">
        <v>34</v>
      </c>
      <c r="B21" s="36"/>
      <c r="C21" s="37"/>
      <c r="D21" s="37"/>
      <c r="E21" s="31" t="s">
        <v>1344</v>
      </c>
      <c r="F21" s="37"/>
      <c r="G21" s="37"/>
      <c r="H21" s="37"/>
      <c r="I21" s="37"/>
      <c r="J21" s="38"/>
    </row>
    <row r="22">
      <c r="A22" s="29" t="s">
        <v>25</v>
      </c>
      <c r="B22" s="29">
        <v>4</v>
      </c>
      <c r="C22" s="30" t="s">
        <v>387</v>
      </c>
      <c r="D22" s="29" t="s">
        <v>27</v>
      </c>
      <c r="E22" s="31" t="s">
        <v>1599</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1598</v>
      </c>
      <c r="F24" s="37"/>
      <c r="G24" s="37"/>
      <c r="H24" s="37"/>
      <c r="I24" s="37"/>
      <c r="J24" s="38"/>
    </row>
    <row r="25" ht="72">
      <c r="A25" s="29" t="s">
        <v>34</v>
      </c>
      <c r="B25" s="36"/>
      <c r="C25" s="37"/>
      <c r="D25" s="37"/>
      <c r="E25" s="31" t="s">
        <v>391</v>
      </c>
      <c r="F25" s="37"/>
      <c r="G25" s="37"/>
      <c r="H25" s="37"/>
      <c r="I25" s="37"/>
      <c r="J25" s="38"/>
    </row>
    <row r="26">
      <c r="A26" s="29" t="s">
        <v>25</v>
      </c>
      <c r="B26" s="29">
        <v>5</v>
      </c>
      <c r="C26" s="30" t="s">
        <v>1600</v>
      </c>
      <c r="D26" s="29" t="s">
        <v>27</v>
      </c>
      <c r="E26" s="31" t="s">
        <v>1601</v>
      </c>
      <c r="F26" s="32" t="s">
        <v>29</v>
      </c>
      <c r="G26" s="33">
        <v>1</v>
      </c>
      <c r="H26" s="34">
        <v>0</v>
      </c>
      <c r="I26" s="34">
        <f>ROUND(G26*H26,P4)</f>
        <v>0</v>
      </c>
      <c r="J26" s="29"/>
      <c r="O26" s="35">
        <f>I26*0.21</f>
        <v>0</v>
      </c>
      <c r="P26">
        <v>3</v>
      </c>
    </row>
    <row r="27">
      <c r="A27" s="29" t="s">
        <v>30</v>
      </c>
      <c r="B27" s="36"/>
      <c r="C27" s="37"/>
      <c r="D27" s="37"/>
      <c r="E27" s="31" t="s">
        <v>1602</v>
      </c>
      <c r="F27" s="37"/>
      <c r="G27" s="37"/>
      <c r="H27" s="37"/>
      <c r="I27" s="37"/>
      <c r="J27" s="38"/>
    </row>
    <row r="28" ht="86.4">
      <c r="A28" s="29" t="s">
        <v>32</v>
      </c>
      <c r="B28" s="36"/>
      <c r="C28" s="37"/>
      <c r="D28" s="37"/>
      <c r="E28" s="39" t="s">
        <v>1603</v>
      </c>
      <c r="F28" s="37"/>
      <c r="G28" s="37"/>
      <c r="H28" s="37"/>
      <c r="I28" s="37"/>
      <c r="J28" s="38"/>
    </row>
    <row r="29" ht="86.4">
      <c r="A29" s="29" t="s">
        <v>34</v>
      </c>
      <c r="B29" s="36"/>
      <c r="C29" s="37"/>
      <c r="D29" s="37"/>
      <c r="E29" s="31" t="s">
        <v>1604</v>
      </c>
      <c r="F29" s="37"/>
      <c r="G29" s="37"/>
      <c r="H29" s="37"/>
      <c r="I29" s="37"/>
      <c r="J29" s="38"/>
    </row>
    <row r="30">
      <c r="A30" s="29" t="s">
        <v>25</v>
      </c>
      <c r="B30" s="29">
        <v>6</v>
      </c>
      <c r="C30" s="30" t="s">
        <v>1605</v>
      </c>
      <c r="D30" s="29" t="s">
        <v>27</v>
      </c>
      <c r="E30" s="31" t="s">
        <v>1606</v>
      </c>
      <c r="F30" s="32" t="s">
        <v>79</v>
      </c>
      <c r="G30" s="33">
        <v>68</v>
      </c>
      <c r="H30" s="34">
        <v>0</v>
      </c>
      <c r="I30" s="34">
        <f>ROUND(G30*H30,P4)</f>
        <v>0</v>
      </c>
      <c r="J30" s="29"/>
      <c r="O30" s="35">
        <f>I30*0.21</f>
        <v>0</v>
      </c>
      <c r="P30">
        <v>3</v>
      </c>
    </row>
    <row r="31">
      <c r="A31" s="29" t="s">
        <v>30</v>
      </c>
      <c r="B31" s="36"/>
      <c r="C31" s="37"/>
      <c r="D31" s="37"/>
      <c r="E31" s="31" t="s">
        <v>1607</v>
      </c>
      <c r="F31" s="37"/>
      <c r="G31" s="37"/>
      <c r="H31" s="37"/>
      <c r="I31" s="37"/>
      <c r="J31" s="38"/>
    </row>
    <row r="32">
      <c r="A32" s="29" t="s">
        <v>32</v>
      </c>
      <c r="B32" s="36"/>
      <c r="C32" s="37"/>
      <c r="D32" s="37"/>
      <c r="E32" s="39" t="s">
        <v>1608</v>
      </c>
      <c r="F32" s="37"/>
      <c r="G32" s="37"/>
      <c r="H32" s="37"/>
      <c r="I32" s="37"/>
      <c r="J32" s="38"/>
    </row>
    <row r="33" ht="86.4">
      <c r="A33" s="29" t="s">
        <v>34</v>
      </c>
      <c r="B33" s="36"/>
      <c r="C33" s="37"/>
      <c r="D33" s="37"/>
      <c r="E33" s="31" t="s">
        <v>1344</v>
      </c>
      <c r="F33" s="37"/>
      <c r="G33" s="37"/>
      <c r="H33" s="37"/>
      <c r="I33" s="37"/>
      <c r="J33" s="38"/>
    </row>
    <row r="34">
      <c r="A34" s="29" t="s">
        <v>25</v>
      </c>
      <c r="B34" s="29">
        <v>7</v>
      </c>
      <c r="C34" s="30" t="s">
        <v>1609</v>
      </c>
      <c r="D34" s="29" t="s">
        <v>27</v>
      </c>
      <c r="E34" s="31" t="s">
        <v>1610</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1608</v>
      </c>
      <c r="F36" s="37"/>
      <c r="G36" s="37"/>
      <c r="H36" s="37"/>
      <c r="I36" s="37"/>
      <c r="J36" s="38"/>
    </row>
    <row r="37" ht="72">
      <c r="A37" s="29" t="s">
        <v>34</v>
      </c>
      <c r="B37" s="36"/>
      <c r="C37" s="37"/>
      <c r="D37" s="37"/>
      <c r="E37" s="31" t="s">
        <v>391</v>
      </c>
      <c r="F37" s="37"/>
      <c r="G37" s="37"/>
      <c r="H37" s="37"/>
      <c r="I37" s="37"/>
      <c r="J37" s="38"/>
    </row>
    <row r="38">
      <c r="A38" s="29" t="s">
        <v>25</v>
      </c>
      <c r="B38" s="29">
        <v>8</v>
      </c>
      <c r="C38" s="30" t="s">
        <v>1611</v>
      </c>
      <c r="D38" s="29" t="s">
        <v>27</v>
      </c>
      <c r="E38" s="31" t="s">
        <v>1612</v>
      </c>
      <c r="F38" s="32" t="s">
        <v>29</v>
      </c>
      <c r="G38" s="33">
        <v>1</v>
      </c>
      <c r="H38" s="34">
        <v>0</v>
      </c>
      <c r="I38" s="34">
        <f>ROUND(G38*H38,P4)</f>
        <v>0</v>
      </c>
      <c r="J38" s="29"/>
      <c r="O38" s="35">
        <f>I38*0.21</f>
        <v>0</v>
      </c>
      <c r="P38">
        <v>3</v>
      </c>
    </row>
    <row r="39">
      <c r="A39" s="29" t="s">
        <v>30</v>
      </c>
      <c r="B39" s="36"/>
      <c r="C39" s="37"/>
      <c r="D39" s="37"/>
      <c r="E39" s="31" t="s">
        <v>1602</v>
      </c>
      <c r="F39" s="37"/>
      <c r="G39" s="37"/>
      <c r="H39" s="37"/>
      <c r="I39" s="37"/>
      <c r="J39" s="38"/>
    </row>
    <row r="40" ht="28.8">
      <c r="A40" s="29" t="s">
        <v>32</v>
      </c>
      <c r="B40" s="36"/>
      <c r="C40" s="37"/>
      <c r="D40" s="37"/>
      <c r="E40" s="39" t="s">
        <v>1613</v>
      </c>
      <c r="F40" s="37"/>
      <c r="G40" s="37"/>
      <c r="H40" s="37"/>
      <c r="I40" s="37"/>
      <c r="J40" s="38"/>
    </row>
    <row r="41" ht="86.4">
      <c r="A41" s="29" t="s">
        <v>34</v>
      </c>
      <c r="B41" s="36"/>
      <c r="C41" s="37"/>
      <c r="D41" s="37"/>
      <c r="E41" s="31" t="s">
        <v>1604</v>
      </c>
      <c r="F41" s="37"/>
      <c r="G41" s="37"/>
      <c r="H41" s="37"/>
      <c r="I41" s="37"/>
      <c r="J41" s="38"/>
    </row>
    <row r="42">
      <c r="A42" s="29" t="s">
        <v>25</v>
      </c>
      <c r="B42" s="29">
        <v>9</v>
      </c>
      <c r="C42" s="30" t="s">
        <v>1614</v>
      </c>
      <c r="D42" s="29" t="s">
        <v>27</v>
      </c>
      <c r="E42" s="31" t="s">
        <v>1615</v>
      </c>
      <c r="F42" s="32" t="s">
        <v>79</v>
      </c>
      <c r="G42" s="33">
        <v>2</v>
      </c>
      <c r="H42" s="34">
        <v>0</v>
      </c>
      <c r="I42" s="34">
        <f>ROUND(G42*H42,P4)</f>
        <v>0</v>
      </c>
      <c r="J42" s="29"/>
      <c r="O42" s="35">
        <f>I42*0.21</f>
        <v>0</v>
      </c>
      <c r="P42">
        <v>3</v>
      </c>
    </row>
    <row r="43">
      <c r="A43" s="29" t="s">
        <v>30</v>
      </c>
      <c r="B43" s="36"/>
      <c r="C43" s="37"/>
      <c r="D43" s="37"/>
      <c r="E43" s="31" t="s">
        <v>1616</v>
      </c>
      <c r="F43" s="37"/>
      <c r="G43" s="37"/>
      <c r="H43" s="37"/>
      <c r="I43" s="37"/>
      <c r="J43" s="38"/>
    </row>
    <row r="44">
      <c r="A44" s="29" t="s">
        <v>32</v>
      </c>
      <c r="B44" s="36"/>
      <c r="C44" s="37"/>
      <c r="D44" s="37"/>
      <c r="E44" s="39" t="s">
        <v>1617</v>
      </c>
      <c r="F44" s="37"/>
      <c r="G44" s="37"/>
      <c r="H44" s="37"/>
      <c r="I44" s="37"/>
      <c r="J44" s="38"/>
    </row>
    <row r="45" ht="129.6">
      <c r="A45" s="29" t="s">
        <v>34</v>
      </c>
      <c r="B45" s="36"/>
      <c r="C45" s="37"/>
      <c r="D45" s="37"/>
      <c r="E45" s="31" t="s">
        <v>1618</v>
      </c>
      <c r="F45" s="37"/>
      <c r="G45" s="37"/>
      <c r="H45" s="37"/>
      <c r="I45" s="37"/>
      <c r="J45" s="38"/>
    </row>
    <row r="46">
      <c r="A46" s="29" t="s">
        <v>25</v>
      </c>
      <c r="B46" s="29">
        <v>10</v>
      </c>
      <c r="C46" s="30" t="s">
        <v>1619</v>
      </c>
      <c r="D46" s="29" t="s">
        <v>27</v>
      </c>
      <c r="E46" s="31" t="s">
        <v>1620</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1621</v>
      </c>
      <c r="D50" s="29" t="s">
        <v>27</v>
      </c>
      <c r="E50" s="31" t="s">
        <v>1622</v>
      </c>
      <c r="F50" s="32" t="s">
        <v>29</v>
      </c>
      <c r="G50" s="33">
        <v>1</v>
      </c>
      <c r="H50" s="34">
        <v>0</v>
      </c>
      <c r="I50" s="34">
        <f>ROUND(G50*H50,P4)</f>
        <v>0</v>
      </c>
      <c r="J50" s="29"/>
      <c r="O50" s="35">
        <f>I50*0.21</f>
        <v>0</v>
      </c>
      <c r="P50">
        <v>3</v>
      </c>
    </row>
    <row r="51">
      <c r="A51" s="29" t="s">
        <v>30</v>
      </c>
      <c r="B51" s="36"/>
      <c r="C51" s="37"/>
      <c r="D51" s="37"/>
      <c r="E51" s="31" t="s">
        <v>1602</v>
      </c>
      <c r="F51" s="37"/>
      <c r="G51" s="37"/>
      <c r="H51" s="37"/>
      <c r="I51" s="37"/>
      <c r="J51" s="38"/>
    </row>
    <row r="52" ht="28.8">
      <c r="A52" s="29" t="s">
        <v>32</v>
      </c>
      <c r="B52" s="36"/>
      <c r="C52" s="37"/>
      <c r="D52" s="37"/>
      <c r="E52" s="39" t="s">
        <v>1623</v>
      </c>
      <c r="F52" s="37"/>
      <c r="G52" s="37"/>
      <c r="H52" s="37"/>
      <c r="I52" s="37"/>
      <c r="J52" s="38"/>
    </row>
    <row r="53" ht="86.4">
      <c r="A53" s="29" t="s">
        <v>34</v>
      </c>
      <c r="B53" s="36"/>
      <c r="C53" s="37"/>
      <c r="D53" s="37"/>
      <c r="E53" s="31" t="s">
        <v>1624</v>
      </c>
      <c r="F53" s="37"/>
      <c r="G53" s="37"/>
      <c r="H53" s="37"/>
      <c r="I53" s="37"/>
      <c r="J53" s="38"/>
    </row>
    <row r="54">
      <c r="A54" s="29" t="s">
        <v>25</v>
      </c>
      <c r="B54" s="29">
        <v>12</v>
      </c>
      <c r="C54" s="30" t="s">
        <v>1625</v>
      </c>
      <c r="D54" s="29" t="s">
        <v>27</v>
      </c>
      <c r="E54" s="31" t="s">
        <v>1626</v>
      </c>
      <c r="F54" s="32" t="s">
        <v>79</v>
      </c>
      <c r="G54" s="33">
        <v>2</v>
      </c>
      <c r="H54" s="34">
        <v>0</v>
      </c>
      <c r="I54" s="34">
        <f>ROUND(G54*H54,P4)</f>
        <v>0</v>
      </c>
      <c r="J54" s="29"/>
      <c r="O54" s="35">
        <f>I54*0.21</f>
        <v>0</v>
      </c>
      <c r="P54">
        <v>3</v>
      </c>
    </row>
    <row r="55">
      <c r="A55" s="29" t="s">
        <v>30</v>
      </c>
      <c r="B55" s="36"/>
      <c r="C55" s="37"/>
      <c r="D55" s="37"/>
      <c r="E55" s="31" t="s">
        <v>1627</v>
      </c>
      <c r="F55" s="37"/>
      <c r="G55" s="37"/>
      <c r="H55" s="37"/>
      <c r="I55" s="37"/>
      <c r="J55" s="38"/>
    </row>
    <row r="56" ht="43.2">
      <c r="A56" s="29" t="s">
        <v>32</v>
      </c>
      <c r="B56" s="36"/>
      <c r="C56" s="37"/>
      <c r="D56" s="37"/>
      <c r="E56" s="39" t="s">
        <v>1628</v>
      </c>
      <c r="F56" s="37"/>
      <c r="G56" s="37"/>
      <c r="H56" s="37"/>
      <c r="I56" s="37"/>
      <c r="J56" s="38"/>
    </row>
    <row r="57" ht="115.2">
      <c r="A57" s="29" t="s">
        <v>34</v>
      </c>
      <c r="B57" s="36"/>
      <c r="C57" s="37"/>
      <c r="D57" s="37"/>
      <c r="E57" s="31" t="s">
        <v>1629</v>
      </c>
      <c r="F57" s="37"/>
      <c r="G57" s="37"/>
      <c r="H57" s="37"/>
      <c r="I57" s="37"/>
      <c r="J57" s="38"/>
    </row>
    <row r="58">
      <c r="A58" s="29" t="s">
        <v>25</v>
      </c>
      <c r="B58" s="29">
        <v>13</v>
      </c>
      <c r="C58" s="30" t="s">
        <v>1630</v>
      </c>
      <c r="D58" s="29" t="s">
        <v>27</v>
      </c>
      <c r="E58" s="31" t="s">
        <v>1631</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1632</v>
      </c>
      <c r="D62" s="29" t="s">
        <v>27</v>
      </c>
      <c r="E62" s="31" t="s">
        <v>1633</v>
      </c>
      <c r="F62" s="32" t="s">
        <v>29</v>
      </c>
      <c r="G62" s="33">
        <v>1</v>
      </c>
      <c r="H62" s="34">
        <v>0</v>
      </c>
      <c r="I62" s="34">
        <f>ROUND(G62*H62,P4)</f>
        <v>0</v>
      </c>
      <c r="J62" s="29"/>
      <c r="O62" s="35">
        <f>I62*0.21</f>
        <v>0</v>
      </c>
      <c r="P62">
        <v>3</v>
      </c>
    </row>
    <row r="63">
      <c r="A63" s="29" t="s">
        <v>30</v>
      </c>
      <c r="B63" s="36"/>
      <c r="C63" s="37"/>
      <c r="D63" s="37"/>
      <c r="E63" s="31" t="s">
        <v>1602</v>
      </c>
      <c r="F63" s="37"/>
      <c r="G63" s="37"/>
      <c r="H63" s="37"/>
      <c r="I63" s="37"/>
      <c r="J63" s="38"/>
    </row>
    <row r="64" ht="28.8">
      <c r="A64" s="29" t="s">
        <v>32</v>
      </c>
      <c r="B64" s="36"/>
      <c r="C64" s="37"/>
      <c r="D64" s="37"/>
      <c r="E64" s="39" t="s">
        <v>1634</v>
      </c>
      <c r="F64" s="37"/>
      <c r="G64" s="37"/>
      <c r="H64" s="37"/>
      <c r="I64" s="37"/>
      <c r="J64" s="38"/>
    </row>
    <row r="65" ht="86.4">
      <c r="A65" s="29" t="s">
        <v>34</v>
      </c>
      <c r="B65" s="36"/>
      <c r="C65" s="37"/>
      <c r="D65" s="37"/>
      <c r="E65" s="31" t="s">
        <v>1624</v>
      </c>
      <c r="F65" s="37"/>
      <c r="G65" s="37"/>
      <c r="H65" s="37"/>
      <c r="I65" s="37"/>
      <c r="J65" s="38"/>
    </row>
    <row r="66" ht="28.8">
      <c r="A66" s="29" t="s">
        <v>25</v>
      </c>
      <c r="B66" s="29">
        <v>15</v>
      </c>
      <c r="C66" s="30" t="s">
        <v>1635</v>
      </c>
      <c r="D66" s="29" t="s">
        <v>27</v>
      </c>
      <c r="E66" s="31" t="s">
        <v>1636</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1637</v>
      </c>
      <c r="F68" s="37"/>
      <c r="G68" s="37"/>
      <c r="H68" s="37"/>
      <c r="I68" s="37"/>
      <c r="J68" s="38"/>
    </row>
    <row r="69" ht="115.2">
      <c r="A69" s="29" t="s">
        <v>34</v>
      </c>
      <c r="B69" s="36"/>
      <c r="C69" s="37"/>
      <c r="D69" s="37"/>
      <c r="E69" s="31" t="s">
        <v>1629</v>
      </c>
      <c r="F69" s="37"/>
      <c r="G69" s="37"/>
      <c r="H69" s="37"/>
      <c r="I69" s="37"/>
      <c r="J69" s="38"/>
    </row>
    <row r="70">
      <c r="A70" s="29" t="s">
        <v>25</v>
      </c>
      <c r="B70" s="29">
        <v>16</v>
      </c>
      <c r="C70" s="30" t="s">
        <v>1638</v>
      </c>
      <c r="D70" s="29" t="s">
        <v>27</v>
      </c>
      <c r="E70" s="31" t="s">
        <v>1639</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1637</v>
      </c>
      <c r="F72" s="37"/>
      <c r="G72" s="37"/>
      <c r="H72" s="37"/>
      <c r="I72" s="37"/>
      <c r="J72" s="38"/>
    </row>
    <row r="73" ht="72">
      <c r="A73" s="29" t="s">
        <v>34</v>
      </c>
      <c r="B73" s="36"/>
      <c r="C73" s="37"/>
      <c r="D73" s="37"/>
      <c r="E73" s="31" t="s">
        <v>391</v>
      </c>
      <c r="F73" s="37"/>
      <c r="G73" s="37"/>
      <c r="H73" s="37"/>
      <c r="I73" s="37"/>
      <c r="J73" s="38"/>
    </row>
    <row r="74">
      <c r="A74" s="29" t="s">
        <v>25</v>
      </c>
      <c r="B74" s="29">
        <v>17</v>
      </c>
      <c r="C74" s="30" t="s">
        <v>1640</v>
      </c>
      <c r="D74" s="29" t="s">
        <v>27</v>
      </c>
      <c r="E74" s="31" t="s">
        <v>1641</v>
      </c>
      <c r="F74" s="32" t="s">
        <v>29</v>
      </c>
      <c r="G74" s="33">
        <v>1</v>
      </c>
      <c r="H74" s="34">
        <v>0</v>
      </c>
      <c r="I74" s="34">
        <f>ROUND(G74*H74,P4)</f>
        <v>0</v>
      </c>
      <c r="J74" s="29"/>
      <c r="O74" s="35">
        <f>I74*0.21</f>
        <v>0</v>
      </c>
      <c r="P74">
        <v>3</v>
      </c>
    </row>
    <row r="75">
      <c r="A75" s="29" t="s">
        <v>30</v>
      </c>
      <c r="B75" s="36"/>
      <c r="C75" s="37"/>
      <c r="D75" s="37"/>
      <c r="E75" s="31" t="s">
        <v>1602</v>
      </c>
      <c r="F75" s="37"/>
      <c r="G75" s="37"/>
      <c r="H75" s="37"/>
      <c r="I75" s="37"/>
      <c r="J75" s="38"/>
    </row>
    <row r="76" ht="115.2">
      <c r="A76" s="29" t="s">
        <v>32</v>
      </c>
      <c r="B76" s="36"/>
      <c r="C76" s="37"/>
      <c r="D76" s="37"/>
      <c r="E76" s="39" t="s">
        <v>1642</v>
      </c>
      <c r="F76" s="37"/>
      <c r="G76" s="37"/>
      <c r="H76" s="37"/>
      <c r="I76" s="37"/>
      <c r="J76" s="38"/>
    </row>
    <row r="77" ht="86.4">
      <c r="A77" s="29" t="s">
        <v>34</v>
      </c>
      <c r="B77" s="36"/>
      <c r="C77" s="37"/>
      <c r="D77" s="37"/>
      <c r="E77" s="31" t="s">
        <v>1624</v>
      </c>
      <c r="F77" s="37"/>
      <c r="G77" s="37"/>
      <c r="H77" s="37"/>
      <c r="I77" s="37"/>
      <c r="J77" s="38"/>
    </row>
    <row r="78">
      <c r="A78" s="29" t="s">
        <v>25</v>
      </c>
      <c r="B78" s="29">
        <v>18</v>
      </c>
      <c r="C78" s="30" t="s">
        <v>1643</v>
      </c>
      <c r="D78" s="29" t="s">
        <v>27</v>
      </c>
      <c r="E78" s="31" t="s">
        <v>1644</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1645</v>
      </c>
      <c r="F80" s="37"/>
      <c r="G80" s="37"/>
      <c r="H80" s="37"/>
      <c r="I80" s="37"/>
      <c r="J80" s="38"/>
    </row>
    <row r="81" ht="115.2">
      <c r="A81" s="29" t="s">
        <v>34</v>
      </c>
      <c r="B81" s="36"/>
      <c r="C81" s="37"/>
      <c r="D81" s="37"/>
      <c r="E81" s="31" t="s">
        <v>1629</v>
      </c>
      <c r="F81" s="37"/>
      <c r="G81" s="37"/>
      <c r="H81" s="37"/>
      <c r="I81" s="37"/>
      <c r="J81" s="38"/>
    </row>
    <row r="82">
      <c r="A82" s="29" t="s">
        <v>25</v>
      </c>
      <c r="B82" s="29">
        <v>19</v>
      </c>
      <c r="C82" s="30" t="s">
        <v>1646</v>
      </c>
      <c r="D82" s="29" t="s">
        <v>27</v>
      </c>
      <c r="E82" s="31" t="s">
        <v>1647</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1645</v>
      </c>
      <c r="F84" s="37"/>
      <c r="G84" s="37"/>
      <c r="H84" s="37"/>
      <c r="I84" s="37"/>
      <c r="J84" s="38"/>
    </row>
    <row r="85" ht="72">
      <c r="A85" s="29" t="s">
        <v>34</v>
      </c>
      <c r="B85" s="36"/>
      <c r="C85" s="37"/>
      <c r="D85" s="37"/>
      <c r="E85" s="31" t="s">
        <v>391</v>
      </c>
      <c r="F85" s="37"/>
      <c r="G85" s="37"/>
      <c r="H85" s="37"/>
      <c r="I85" s="37"/>
      <c r="J85" s="38"/>
    </row>
    <row r="86">
      <c r="A86" s="29" t="s">
        <v>25</v>
      </c>
      <c r="B86" s="29">
        <v>20</v>
      </c>
      <c r="C86" s="30" t="s">
        <v>1648</v>
      </c>
      <c r="D86" s="29" t="s">
        <v>27</v>
      </c>
      <c r="E86" s="31" t="s">
        <v>1649</v>
      </c>
      <c r="F86" s="32" t="s">
        <v>29</v>
      </c>
      <c r="G86" s="33">
        <v>1</v>
      </c>
      <c r="H86" s="34">
        <v>0</v>
      </c>
      <c r="I86" s="34">
        <f>ROUND(G86*H86,P4)</f>
        <v>0</v>
      </c>
      <c r="J86" s="29"/>
      <c r="O86" s="35">
        <f>I86*0.21</f>
        <v>0</v>
      </c>
      <c r="P86">
        <v>3</v>
      </c>
    </row>
    <row r="87">
      <c r="A87" s="29" t="s">
        <v>30</v>
      </c>
      <c r="B87" s="36"/>
      <c r="C87" s="37"/>
      <c r="D87" s="37"/>
      <c r="E87" s="31" t="s">
        <v>1602</v>
      </c>
      <c r="F87" s="37"/>
      <c r="G87" s="37"/>
      <c r="H87" s="37"/>
      <c r="I87" s="37"/>
      <c r="J87" s="38"/>
    </row>
    <row r="88" ht="115.2">
      <c r="A88" s="29" t="s">
        <v>32</v>
      </c>
      <c r="B88" s="36"/>
      <c r="C88" s="37"/>
      <c r="D88" s="37"/>
      <c r="E88" s="39" t="s">
        <v>1650</v>
      </c>
      <c r="F88" s="37"/>
      <c r="G88" s="37"/>
      <c r="H88" s="37"/>
      <c r="I88" s="37"/>
      <c r="J88" s="38"/>
    </row>
    <row r="89" ht="86.4">
      <c r="A89" s="29" t="s">
        <v>34</v>
      </c>
      <c r="B89" s="40"/>
      <c r="C89" s="41"/>
      <c r="D89" s="41"/>
      <c r="E89" s="31" t="s">
        <v>1624</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1651</v>
      </c>
      <c r="I3" s="16">
        <f>SUMIFS(I8:I89,A8:A89,"SD")</f>
        <v>0</v>
      </c>
      <c r="J3" s="9"/>
      <c r="O3">
        <v>0</v>
      </c>
      <c r="P3">
        <v>2</v>
      </c>
    </row>
    <row r="4" ht="27.6">
      <c r="A4" s="10" t="s">
        <v>8</v>
      </c>
      <c r="B4" s="11" t="s">
        <v>9</v>
      </c>
      <c r="C4" s="12" t="s">
        <v>1651</v>
      </c>
      <c r="D4" s="13"/>
      <c r="E4" s="14" t="s">
        <v>1652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1589</v>
      </c>
      <c r="D9" s="29" t="s">
        <v>27</v>
      </c>
      <c r="E9" s="31" t="s">
        <v>1590</v>
      </c>
      <c r="F9" s="32" t="s">
        <v>29</v>
      </c>
      <c r="G9" s="33">
        <v>1</v>
      </c>
      <c r="H9" s="34">
        <v>0</v>
      </c>
      <c r="I9" s="34">
        <f>ROUND(G9*H9,P4)</f>
        <v>0</v>
      </c>
      <c r="J9" s="29"/>
      <c r="O9" s="35">
        <f>I9*0.21</f>
        <v>0</v>
      </c>
      <c r="P9">
        <v>3</v>
      </c>
    </row>
    <row r="10" ht="43.2">
      <c r="A10" s="29" t="s">
        <v>30</v>
      </c>
      <c r="B10" s="36"/>
      <c r="C10" s="37"/>
      <c r="D10" s="37"/>
      <c r="E10" s="31" t="s">
        <v>1591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1592</v>
      </c>
      <c r="F12" s="37"/>
      <c r="G12" s="37"/>
      <c r="H12" s="37"/>
      <c r="I12" s="37"/>
      <c r="J12" s="38"/>
    </row>
    <row r="13">
      <c r="A13" s="29" t="s">
        <v>25</v>
      </c>
      <c r="B13" s="29">
        <v>2</v>
      </c>
      <c r="C13" s="30" t="s">
        <v>1593</v>
      </c>
      <c r="D13" s="29" t="s">
        <v>27</v>
      </c>
      <c r="E13" s="31" t="s">
        <v>1594</v>
      </c>
      <c r="F13" s="32" t="s">
        <v>29</v>
      </c>
      <c r="G13" s="33">
        <v>1</v>
      </c>
      <c r="H13" s="34">
        <v>0</v>
      </c>
      <c r="I13" s="34">
        <f>ROUND(G13*H13,P4)</f>
        <v>0</v>
      </c>
      <c r="J13" s="29"/>
      <c r="O13" s="35">
        <f>I13*0.21</f>
        <v>0</v>
      </c>
      <c r="P13">
        <v>3</v>
      </c>
    </row>
    <row r="14" ht="43.2">
      <c r="A14" s="29" t="s">
        <v>30</v>
      </c>
      <c r="B14" s="36"/>
      <c r="C14" s="37"/>
      <c r="D14" s="37"/>
      <c r="E14" s="31" t="s">
        <v>1595</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1596</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1341</v>
      </c>
      <c r="D18" s="29" t="s">
        <v>27</v>
      </c>
      <c r="E18" s="31" t="s">
        <v>1597</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1598</v>
      </c>
      <c r="F20" s="37"/>
      <c r="G20" s="37"/>
      <c r="H20" s="37"/>
      <c r="I20" s="37"/>
      <c r="J20" s="38"/>
    </row>
    <row r="21" ht="86.4">
      <c r="A21" s="29" t="s">
        <v>34</v>
      </c>
      <c r="B21" s="36"/>
      <c r="C21" s="37"/>
      <c r="D21" s="37"/>
      <c r="E21" s="31" t="s">
        <v>1344</v>
      </c>
      <c r="F21" s="37"/>
      <c r="G21" s="37"/>
      <c r="H21" s="37"/>
      <c r="I21" s="37"/>
      <c r="J21" s="38"/>
    </row>
    <row r="22">
      <c r="A22" s="29" t="s">
        <v>25</v>
      </c>
      <c r="B22" s="29">
        <v>4</v>
      </c>
      <c r="C22" s="30" t="s">
        <v>387</v>
      </c>
      <c r="D22" s="29" t="s">
        <v>27</v>
      </c>
      <c r="E22" s="31" t="s">
        <v>1599</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1598</v>
      </c>
      <c r="F24" s="37"/>
      <c r="G24" s="37"/>
      <c r="H24" s="37"/>
      <c r="I24" s="37"/>
      <c r="J24" s="38"/>
    </row>
    <row r="25" ht="72">
      <c r="A25" s="29" t="s">
        <v>34</v>
      </c>
      <c r="B25" s="36"/>
      <c r="C25" s="37"/>
      <c r="D25" s="37"/>
      <c r="E25" s="31" t="s">
        <v>391</v>
      </c>
      <c r="F25" s="37"/>
      <c r="G25" s="37"/>
      <c r="H25" s="37"/>
      <c r="I25" s="37"/>
      <c r="J25" s="38"/>
    </row>
    <row r="26">
      <c r="A26" s="29" t="s">
        <v>25</v>
      </c>
      <c r="B26" s="29">
        <v>5</v>
      </c>
      <c r="C26" s="30" t="s">
        <v>1600</v>
      </c>
      <c r="D26" s="29" t="s">
        <v>27</v>
      </c>
      <c r="E26" s="31" t="s">
        <v>1601</v>
      </c>
      <c r="F26" s="32" t="s">
        <v>29</v>
      </c>
      <c r="G26" s="33">
        <v>1</v>
      </c>
      <c r="H26" s="34">
        <v>0</v>
      </c>
      <c r="I26" s="34">
        <f>ROUND(G26*H26,P4)</f>
        <v>0</v>
      </c>
      <c r="J26" s="29"/>
      <c r="O26" s="35">
        <f>I26*0.21</f>
        <v>0</v>
      </c>
      <c r="P26">
        <v>3</v>
      </c>
    </row>
    <row r="27">
      <c r="A27" s="29" t="s">
        <v>30</v>
      </c>
      <c r="B27" s="36"/>
      <c r="C27" s="37"/>
      <c r="D27" s="37"/>
      <c r="E27" s="31" t="s">
        <v>1602</v>
      </c>
      <c r="F27" s="37"/>
      <c r="G27" s="37"/>
      <c r="H27" s="37"/>
      <c r="I27" s="37"/>
      <c r="J27" s="38"/>
    </row>
    <row r="28" ht="86.4">
      <c r="A28" s="29" t="s">
        <v>32</v>
      </c>
      <c r="B28" s="36"/>
      <c r="C28" s="37"/>
      <c r="D28" s="37"/>
      <c r="E28" s="39" t="s">
        <v>1653</v>
      </c>
      <c r="F28" s="37"/>
      <c r="G28" s="37"/>
      <c r="H28" s="37"/>
      <c r="I28" s="37"/>
      <c r="J28" s="38"/>
    </row>
    <row r="29" ht="86.4">
      <c r="A29" s="29" t="s">
        <v>34</v>
      </c>
      <c r="B29" s="36"/>
      <c r="C29" s="37"/>
      <c r="D29" s="37"/>
      <c r="E29" s="31" t="s">
        <v>1604</v>
      </c>
      <c r="F29" s="37"/>
      <c r="G29" s="37"/>
      <c r="H29" s="37"/>
      <c r="I29" s="37"/>
      <c r="J29" s="38"/>
    </row>
    <row r="30">
      <c r="A30" s="29" t="s">
        <v>25</v>
      </c>
      <c r="B30" s="29">
        <v>6</v>
      </c>
      <c r="C30" s="30" t="s">
        <v>1605</v>
      </c>
      <c r="D30" s="29" t="s">
        <v>27</v>
      </c>
      <c r="E30" s="31" t="s">
        <v>1606</v>
      </c>
      <c r="F30" s="32" t="s">
        <v>79</v>
      </c>
      <c r="G30" s="33">
        <v>68</v>
      </c>
      <c r="H30" s="34">
        <v>0</v>
      </c>
      <c r="I30" s="34">
        <f>ROUND(G30*H30,P4)</f>
        <v>0</v>
      </c>
      <c r="J30" s="29"/>
      <c r="O30" s="35">
        <f>I30*0.21</f>
        <v>0</v>
      </c>
      <c r="P30">
        <v>3</v>
      </c>
    </row>
    <row r="31">
      <c r="A31" s="29" t="s">
        <v>30</v>
      </c>
      <c r="B31" s="36"/>
      <c r="C31" s="37"/>
      <c r="D31" s="37"/>
      <c r="E31" s="31" t="s">
        <v>1607</v>
      </c>
      <c r="F31" s="37"/>
      <c r="G31" s="37"/>
      <c r="H31" s="37"/>
      <c r="I31" s="37"/>
      <c r="J31" s="38"/>
    </row>
    <row r="32">
      <c r="A32" s="29" t="s">
        <v>32</v>
      </c>
      <c r="B32" s="36"/>
      <c r="C32" s="37"/>
      <c r="D32" s="37"/>
      <c r="E32" s="39" t="s">
        <v>1608</v>
      </c>
      <c r="F32" s="37"/>
      <c r="G32" s="37"/>
      <c r="H32" s="37"/>
      <c r="I32" s="37"/>
      <c r="J32" s="38"/>
    </row>
    <row r="33" ht="86.4">
      <c r="A33" s="29" t="s">
        <v>34</v>
      </c>
      <c r="B33" s="36"/>
      <c r="C33" s="37"/>
      <c r="D33" s="37"/>
      <c r="E33" s="31" t="s">
        <v>1344</v>
      </c>
      <c r="F33" s="37"/>
      <c r="G33" s="37"/>
      <c r="H33" s="37"/>
      <c r="I33" s="37"/>
      <c r="J33" s="38"/>
    </row>
    <row r="34">
      <c r="A34" s="29" t="s">
        <v>25</v>
      </c>
      <c r="B34" s="29">
        <v>7</v>
      </c>
      <c r="C34" s="30" t="s">
        <v>1609</v>
      </c>
      <c r="D34" s="29" t="s">
        <v>27</v>
      </c>
      <c r="E34" s="31" t="s">
        <v>1610</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1608</v>
      </c>
      <c r="F36" s="37"/>
      <c r="G36" s="37"/>
      <c r="H36" s="37"/>
      <c r="I36" s="37"/>
      <c r="J36" s="38"/>
    </row>
    <row r="37" ht="72">
      <c r="A37" s="29" t="s">
        <v>34</v>
      </c>
      <c r="B37" s="36"/>
      <c r="C37" s="37"/>
      <c r="D37" s="37"/>
      <c r="E37" s="31" t="s">
        <v>391</v>
      </c>
      <c r="F37" s="37"/>
      <c r="G37" s="37"/>
      <c r="H37" s="37"/>
      <c r="I37" s="37"/>
      <c r="J37" s="38"/>
    </row>
    <row r="38">
      <c r="A38" s="29" t="s">
        <v>25</v>
      </c>
      <c r="B38" s="29">
        <v>8</v>
      </c>
      <c r="C38" s="30" t="s">
        <v>1611</v>
      </c>
      <c r="D38" s="29" t="s">
        <v>27</v>
      </c>
      <c r="E38" s="31" t="s">
        <v>1612</v>
      </c>
      <c r="F38" s="32" t="s">
        <v>29</v>
      </c>
      <c r="G38" s="33">
        <v>1</v>
      </c>
      <c r="H38" s="34">
        <v>0</v>
      </c>
      <c r="I38" s="34">
        <f>ROUND(G38*H38,P4)</f>
        <v>0</v>
      </c>
      <c r="J38" s="29"/>
      <c r="O38" s="35">
        <f>I38*0.21</f>
        <v>0</v>
      </c>
      <c r="P38">
        <v>3</v>
      </c>
    </row>
    <row r="39">
      <c r="A39" s="29" t="s">
        <v>30</v>
      </c>
      <c r="B39" s="36"/>
      <c r="C39" s="37"/>
      <c r="D39" s="37"/>
      <c r="E39" s="31" t="s">
        <v>1602</v>
      </c>
      <c r="F39" s="37"/>
      <c r="G39" s="37"/>
      <c r="H39" s="37"/>
      <c r="I39" s="37"/>
      <c r="J39" s="38"/>
    </row>
    <row r="40" ht="28.8">
      <c r="A40" s="29" t="s">
        <v>32</v>
      </c>
      <c r="B40" s="36"/>
      <c r="C40" s="37"/>
      <c r="D40" s="37"/>
      <c r="E40" s="39" t="s">
        <v>1654</v>
      </c>
      <c r="F40" s="37"/>
      <c r="G40" s="37"/>
      <c r="H40" s="37"/>
      <c r="I40" s="37"/>
      <c r="J40" s="38"/>
    </row>
    <row r="41" ht="86.4">
      <c r="A41" s="29" t="s">
        <v>34</v>
      </c>
      <c r="B41" s="36"/>
      <c r="C41" s="37"/>
      <c r="D41" s="37"/>
      <c r="E41" s="31" t="s">
        <v>1604</v>
      </c>
      <c r="F41" s="37"/>
      <c r="G41" s="37"/>
      <c r="H41" s="37"/>
      <c r="I41" s="37"/>
      <c r="J41" s="38"/>
    </row>
    <row r="42">
      <c r="A42" s="29" t="s">
        <v>25</v>
      </c>
      <c r="B42" s="29">
        <v>9</v>
      </c>
      <c r="C42" s="30" t="s">
        <v>1614</v>
      </c>
      <c r="D42" s="29" t="s">
        <v>27</v>
      </c>
      <c r="E42" s="31" t="s">
        <v>1615</v>
      </c>
      <c r="F42" s="32" t="s">
        <v>79</v>
      </c>
      <c r="G42" s="33">
        <v>2</v>
      </c>
      <c r="H42" s="34">
        <v>0</v>
      </c>
      <c r="I42" s="34">
        <f>ROUND(G42*H42,P4)</f>
        <v>0</v>
      </c>
      <c r="J42" s="29"/>
      <c r="O42" s="35">
        <f>I42*0.21</f>
        <v>0</v>
      </c>
      <c r="P42">
        <v>3</v>
      </c>
    </row>
    <row r="43">
      <c r="A43" s="29" t="s">
        <v>30</v>
      </c>
      <c r="B43" s="36"/>
      <c r="C43" s="37"/>
      <c r="D43" s="37"/>
      <c r="E43" s="31" t="s">
        <v>1616</v>
      </c>
      <c r="F43" s="37"/>
      <c r="G43" s="37"/>
      <c r="H43" s="37"/>
      <c r="I43" s="37"/>
      <c r="J43" s="38"/>
    </row>
    <row r="44">
      <c r="A44" s="29" t="s">
        <v>32</v>
      </c>
      <c r="B44" s="36"/>
      <c r="C44" s="37"/>
      <c r="D44" s="37"/>
      <c r="E44" s="39" t="s">
        <v>1617</v>
      </c>
      <c r="F44" s="37"/>
      <c r="G44" s="37"/>
      <c r="H44" s="37"/>
      <c r="I44" s="37"/>
      <c r="J44" s="38"/>
    </row>
    <row r="45" ht="129.6">
      <c r="A45" s="29" t="s">
        <v>34</v>
      </c>
      <c r="B45" s="36"/>
      <c r="C45" s="37"/>
      <c r="D45" s="37"/>
      <c r="E45" s="31" t="s">
        <v>1618</v>
      </c>
      <c r="F45" s="37"/>
      <c r="G45" s="37"/>
      <c r="H45" s="37"/>
      <c r="I45" s="37"/>
      <c r="J45" s="38"/>
    </row>
    <row r="46">
      <c r="A46" s="29" t="s">
        <v>25</v>
      </c>
      <c r="B46" s="29">
        <v>10</v>
      </c>
      <c r="C46" s="30" t="s">
        <v>1619</v>
      </c>
      <c r="D46" s="29" t="s">
        <v>27</v>
      </c>
      <c r="E46" s="31" t="s">
        <v>1620</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1621</v>
      </c>
      <c r="D50" s="29" t="s">
        <v>27</v>
      </c>
      <c r="E50" s="31" t="s">
        <v>1622</v>
      </c>
      <c r="F50" s="32" t="s">
        <v>29</v>
      </c>
      <c r="G50" s="33">
        <v>1</v>
      </c>
      <c r="H50" s="34">
        <v>0</v>
      </c>
      <c r="I50" s="34">
        <f>ROUND(G50*H50,P4)</f>
        <v>0</v>
      </c>
      <c r="J50" s="29"/>
      <c r="O50" s="35">
        <f>I50*0.21</f>
        <v>0</v>
      </c>
      <c r="P50">
        <v>3</v>
      </c>
    </row>
    <row r="51">
      <c r="A51" s="29" t="s">
        <v>30</v>
      </c>
      <c r="B51" s="36"/>
      <c r="C51" s="37"/>
      <c r="D51" s="37"/>
      <c r="E51" s="31" t="s">
        <v>1602</v>
      </c>
      <c r="F51" s="37"/>
      <c r="G51" s="37"/>
      <c r="H51" s="37"/>
      <c r="I51" s="37"/>
      <c r="J51" s="38"/>
    </row>
    <row r="52" ht="28.8">
      <c r="A52" s="29" t="s">
        <v>32</v>
      </c>
      <c r="B52" s="36"/>
      <c r="C52" s="37"/>
      <c r="D52" s="37"/>
      <c r="E52" s="39" t="s">
        <v>1655</v>
      </c>
      <c r="F52" s="37"/>
      <c r="G52" s="37"/>
      <c r="H52" s="37"/>
      <c r="I52" s="37"/>
      <c r="J52" s="38"/>
    </row>
    <row r="53" ht="86.4">
      <c r="A53" s="29" t="s">
        <v>34</v>
      </c>
      <c r="B53" s="36"/>
      <c r="C53" s="37"/>
      <c r="D53" s="37"/>
      <c r="E53" s="31" t="s">
        <v>1624</v>
      </c>
      <c r="F53" s="37"/>
      <c r="G53" s="37"/>
      <c r="H53" s="37"/>
      <c r="I53" s="37"/>
      <c r="J53" s="38"/>
    </row>
    <row r="54">
      <c r="A54" s="29" t="s">
        <v>25</v>
      </c>
      <c r="B54" s="29">
        <v>12</v>
      </c>
      <c r="C54" s="30" t="s">
        <v>1625</v>
      </c>
      <c r="D54" s="29" t="s">
        <v>27</v>
      </c>
      <c r="E54" s="31" t="s">
        <v>1626</v>
      </c>
      <c r="F54" s="32" t="s">
        <v>79</v>
      </c>
      <c r="G54" s="33">
        <v>2</v>
      </c>
      <c r="H54" s="34">
        <v>0</v>
      </c>
      <c r="I54" s="34">
        <f>ROUND(G54*H54,P4)</f>
        <v>0</v>
      </c>
      <c r="J54" s="29"/>
      <c r="O54" s="35">
        <f>I54*0.21</f>
        <v>0</v>
      </c>
      <c r="P54">
        <v>3</v>
      </c>
    </row>
    <row r="55">
      <c r="A55" s="29" t="s">
        <v>30</v>
      </c>
      <c r="B55" s="36"/>
      <c r="C55" s="37"/>
      <c r="D55" s="37"/>
      <c r="E55" s="31" t="s">
        <v>1627</v>
      </c>
      <c r="F55" s="37"/>
      <c r="G55" s="37"/>
      <c r="H55" s="37"/>
      <c r="I55" s="37"/>
      <c r="J55" s="38"/>
    </row>
    <row r="56" ht="43.2">
      <c r="A56" s="29" t="s">
        <v>32</v>
      </c>
      <c r="B56" s="36"/>
      <c r="C56" s="37"/>
      <c r="D56" s="37"/>
      <c r="E56" s="39" t="s">
        <v>1628</v>
      </c>
      <c r="F56" s="37"/>
      <c r="G56" s="37"/>
      <c r="H56" s="37"/>
      <c r="I56" s="37"/>
      <c r="J56" s="38"/>
    </row>
    <row r="57" ht="115.2">
      <c r="A57" s="29" t="s">
        <v>34</v>
      </c>
      <c r="B57" s="36"/>
      <c r="C57" s="37"/>
      <c r="D57" s="37"/>
      <c r="E57" s="31" t="s">
        <v>1629</v>
      </c>
      <c r="F57" s="37"/>
      <c r="G57" s="37"/>
      <c r="H57" s="37"/>
      <c r="I57" s="37"/>
      <c r="J57" s="38"/>
    </row>
    <row r="58">
      <c r="A58" s="29" t="s">
        <v>25</v>
      </c>
      <c r="B58" s="29">
        <v>13</v>
      </c>
      <c r="C58" s="30" t="s">
        <v>1630</v>
      </c>
      <c r="D58" s="29" t="s">
        <v>27</v>
      </c>
      <c r="E58" s="31" t="s">
        <v>1631</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1632</v>
      </c>
      <c r="D62" s="29" t="s">
        <v>27</v>
      </c>
      <c r="E62" s="31" t="s">
        <v>1633</v>
      </c>
      <c r="F62" s="32" t="s">
        <v>29</v>
      </c>
      <c r="G62" s="33">
        <v>1</v>
      </c>
      <c r="H62" s="34">
        <v>0</v>
      </c>
      <c r="I62" s="34">
        <f>ROUND(G62*H62,P4)</f>
        <v>0</v>
      </c>
      <c r="J62" s="29"/>
      <c r="O62" s="35">
        <f>I62*0.21</f>
        <v>0</v>
      </c>
      <c r="P62">
        <v>3</v>
      </c>
    </row>
    <row r="63">
      <c r="A63" s="29" t="s">
        <v>30</v>
      </c>
      <c r="B63" s="36"/>
      <c r="C63" s="37"/>
      <c r="D63" s="37"/>
      <c r="E63" s="31" t="s">
        <v>1602</v>
      </c>
      <c r="F63" s="37"/>
      <c r="G63" s="37"/>
      <c r="H63" s="37"/>
      <c r="I63" s="37"/>
      <c r="J63" s="38"/>
    </row>
    <row r="64" ht="28.8">
      <c r="A64" s="29" t="s">
        <v>32</v>
      </c>
      <c r="B64" s="36"/>
      <c r="C64" s="37"/>
      <c r="D64" s="37"/>
      <c r="E64" s="39" t="s">
        <v>1656</v>
      </c>
      <c r="F64" s="37"/>
      <c r="G64" s="37"/>
      <c r="H64" s="37"/>
      <c r="I64" s="37"/>
      <c r="J64" s="38"/>
    </row>
    <row r="65" ht="86.4">
      <c r="A65" s="29" t="s">
        <v>34</v>
      </c>
      <c r="B65" s="36"/>
      <c r="C65" s="37"/>
      <c r="D65" s="37"/>
      <c r="E65" s="31" t="s">
        <v>1624</v>
      </c>
      <c r="F65" s="37"/>
      <c r="G65" s="37"/>
      <c r="H65" s="37"/>
      <c r="I65" s="37"/>
      <c r="J65" s="38"/>
    </row>
    <row r="66" ht="28.8">
      <c r="A66" s="29" t="s">
        <v>25</v>
      </c>
      <c r="B66" s="29">
        <v>15</v>
      </c>
      <c r="C66" s="30" t="s">
        <v>1635</v>
      </c>
      <c r="D66" s="29" t="s">
        <v>27</v>
      </c>
      <c r="E66" s="31" t="s">
        <v>1636</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1637</v>
      </c>
      <c r="F68" s="37"/>
      <c r="G68" s="37"/>
      <c r="H68" s="37"/>
      <c r="I68" s="37"/>
      <c r="J68" s="38"/>
    </row>
    <row r="69" ht="115.2">
      <c r="A69" s="29" t="s">
        <v>34</v>
      </c>
      <c r="B69" s="36"/>
      <c r="C69" s="37"/>
      <c r="D69" s="37"/>
      <c r="E69" s="31" t="s">
        <v>1629</v>
      </c>
      <c r="F69" s="37"/>
      <c r="G69" s="37"/>
      <c r="H69" s="37"/>
      <c r="I69" s="37"/>
      <c r="J69" s="38"/>
    </row>
    <row r="70">
      <c r="A70" s="29" t="s">
        <v>25</v>
      </c>
      <c r="B70" s="29">
        <v>16</v>
      </c>
      <c r="C70" s="30" t="s">
        <v>1638</v>
      </c>
      <c r="D70" s="29" t="s">
        <v>27</v>
      </c>
      <c r="E70" s="31" t="s">
        <v>1639</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1637</v>
      </c>
      <c r="F72" s="37"/>
      <c r="G72" s="37"/>
      <c r="H72" s="37"/>
      <c r="I72" s="37"/>
      <c r="J72" s="38"/>
    </row>
    <row r="73" ht="72">
      <c r="A73" s="29" t="s">
        <v>34</v>
      </c>
      <c r="B73" s="36"/>
      <c r="C73" s="37"/>
      <c r="D73" s="37"/>
      <c r="E73" s="31" t="s">
        <v>391</v>
      </c>
      <c r="F73" s="37"/>
      <c r="G73" s="37"/>
      <c r="H73" s="37"/>
      <c r="I73" s="37"/>
      <c r="J73" s="38"/>
    </row>
    <row r="74">
      <c r="A74" s="29" t="s">
        <v>25</v>
      </c>
      <c r="B74" s="29">
        <v>17</v>
      </c>
      <c r="C74" s="30" t="s">
        <v>1640</v>
      </c>
      <c r="D74" s="29" t="s">
        <v>27</v>
      </c>
      <c r="E74" s="31" t="s">
        <v>1641</v>
      </c>
      <c r="F74" s="32" t="s">
        <v>29</v>
      </c>
      <c r="G74" s="33">
        <v>1</v>
      </c>
      <c r="H74" s="34">
        <v>0</v>
      </c>
      <c r="I74" s="34">
        <f>ROUND(G74*H74,P4)</f>
        <v>0</v>
      </c>
      <c r="J74" s="29"/>
      <c r="O74" s="35">
        <f>I74*0.21</f>
        <v>0</v>
      </c>
      <c r="P74">
        <v>3</v>
      </c>
    </row>
    <row r="75">
      <c r="A75" s="29" t="s">
        <v>30</v>
      </c>
      <c r="B75" s="36"/>
      <c r="C75" s="37"/>
      <c r="D75" s="37"/>
      <c r="E75" s="31" t="s">
        <v>1602</v>
      </c>
      <c r="F75" s="37"/>
      <c r="G75" s="37"/>
      <c r="H75" s="37"/>
      <c r="I75" s="37"/>
      <c r="J75" s="38"/>
    </row>
    <row r="76" ht="115.2">
      <c r="A76" s="29" t="s">
        <v>32</v>
      </c>
      <c r="B76" s="36"/>
      <c r="C76" s="37"/>
      <c r="D76" s="37"/>
      <c r="E76" s="39" t="s">
        <v>1657</v>
      </c>
      <c r="F76" s="37"/>
      <c r="G76" s="37"/>
      <c r="H76" s="37"/>
      <c r="I76" s="37"/>
      <c r="J76" s="38"/>
    </row>
    <row r="77" ht="86.4">
      <c r="A77" s="29" t="s">
        <v>34</v>
      </c>
      <c r="B77" s="36"/>
      <c r="C77" s="37"/>
      <c r="D77" s="37"/>
      <c r="E77" s="31" t="s">
        <v>1624</v>
      </c>
      <c r="F77" s="37"/>
      <c r="G77" s="37"/>
      <c r="H77" s="37"/>
      <c r="I77" s="37"/>
      <c r="J77" s="38"/>
    </row>
    <row r="78">
      <c r="A78" s="29" t="s">
        <v>25</v>
      </c>
      <c r="B78" s="29">
        <v>18</v>
      </c>
      <c r="C78" s="30" t="s">
        <v>1643</v>
      </c>
      <c r="D78" s="29" t="s">
        <v>27</v>
      </c>
      <c r="E78" s="31" t="s">
        <v>1644</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1645</v>
      </c>
      <c r="F80" s="37"/>
      <c r="G80" s="37"/>
      <c r="H80" s="37"/>
      <c r="I80" s="37"/>
      <c r="J80" s="38"/>
    </row>
    <row r="81" ht="115.2">
      <c r="A81" s="29" t="s">
        <v>34</v>
      </c>
      <c r="B81" s="36"/>
      <c r="C81" s="37"/>
      <c r="D81" s="37"/>
      <c r="E81" s="31" t="s">
        <v>1629</v>
      </c>
      <c r="F81" s="37"/>
      <c r="G81" s="37"/>
      <c r="H81" s="37"/>
      <c r="I81" s="37"/>
      <c r="J81" s="38"/>
    </row>
    <row r="82">
      <c r="A82" s="29" t="s">
        <v>25</v>
      </c>
      <c r="B82" s="29">
        <v>19</v>
      </c>
      <c r="C82" s="30" t="s">
        <v>1646</v>
      </c>
      <c r="D82" s="29" t="s">
        <v>27</v>
      </c>
      <c r="E82" s="31" t="s">
        <v>1647</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1645</v>
      </c>
      <c r="F84" s="37"/>
      <c r="G84" s="37"/>
      <c r="H84" s="37"/>
      <c r="I84" s="37"/>
      <c r="J84" s="38"/>
    </row>
    <row r="85" ht="72">
      <c r="A85" s="29" t="s">
        <v>34</v>
      </c>
      <c r="B85" s="36"/>
      <c r="C85" s="37"/>
      <c r="D85" s="37"/>
      <c r="E85" s="31" t="s">
        <v>391</v>
      </c>
      <c r="F85" s="37"/>
      <c r="G85" s="37"/>
      <c r="H85" s="37"/>
      <c r="I85" s="37"/>
      <c r="J85" s="38"/>
    </row>
    <row r="86">
      <c r="A86" s="29" t="s">
        <v>25</v>
      </c>
      <c r="B86" s="29">
        <v>20</v>
      </c>
      <c r="C86" s="30" t="s">
        <v>1648</v>
      </c>
      <c r="D86" s="29" t="s">
        <v>27</v>
      </c>
      <c r="E86" s="31" t="s">
        <v>1649</v>
      </c>
      <c r="F86" s="32" t="s">
        <v>29</v>
      </c>
      <c r="G86" s="33">
        <v>1</v>
      </c>
      <c r="H86" s="34">
        <v>0</v>
      </c>
      <c r="I86" s="34">
        <f>ROUND(G86*H86,P4)</f>
        <v>0</v>
      </c>
      <c r="J86" s="29"/>
      <c r="O86" s="35">
        <f>I86*0.21</f>
        <v>0</v>
      </c>
      <c r="P86">
        <v>3</v>
      </c>
    </row>
    <row r="87">
      <c r="A87" s="29" t="s">
        <v>30</v>
      </c>
      <c r="B87" s="36"/>
      <c r="C87" s="37"/>
      <c r="D87" s="37"/>
      <c r="E87" s="31" t="s">
        <v>1602</v>
      </c>
      <c r="F87" s="37"/>
      <c r="G87" s="37"/>
      <c r="H87" s="37"/>
      <c r="I87" s="37"/>
      <c r="J87" s="38"/>
    </row>
    <row r="88" ht="115.2">
      <c r="A88" s="29" t="s">
        <v>32</v>
      </c>
      <c r="B88" s="36"/>
      <c r="C88" s="37"/>
      <c r="D88" s="37"/>
      <c r="E88" s="39" t="s">
        <v>1658</v>
      </c>
      <c r="F88" s="37"/>
      <c r="G88" s="37"/>
      <c r="H88" s="37"/>
      <c r="I88" s="37"/>
      <c r="J88" s="38"/>
    </row>
    <row r="89" ht="86.4">
      <c r="A89" s="29" t="s">
        <v>34</v>
      </c>
      <c r="B89" s="40"/>
      <c r="C89" s="41"/>
      <c r="D89" s="41"/>
      <c r="E89" s="31" t="s">
        <v>1624</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93</v>
      </c>
      <c r="I3" s="16">
        <f>SUMIFS(I8:I64,A8:A64,"SD")</f>
        <v>0</v>
      </c>
      <c r="J3" s="9"/>
      <c r="O3">
        <v>0</v>
      </c>
      <c r="P3">
        <v>2</v>
      </c>
    </row>
    <row r="4">
      <c r="A4" s="10" t="s">
        <v>8</v>
      </c>
      <c r="B4" s="11" t="s">
        <v>9</v>
      </c>
      <c r="C4" s="12" t="s">
        <v>93</v>
      </c>
      <c r="D4" s="13"/>
      <c r="E4" s="14" t="s">
        <v>94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95</v>
      </c>
      <c r="F42" s="37"/>
      <c r="G42" s="37"/>
      <c r="H42" s="37"/>
      <c r="I42" s="37"/>
      <c r="J42" s="38"/>
    </row>
    <row r="43">
      <c r="A43" s="29" t="s">
        <v>32</v>
      </c>
      <c r="B43" s="36"/>
      <c r="C43" s="37"/>
      <c r="D43" s="37"/>
      <c r="E43" s="39" t="s">
        <v>96</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97</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1659</v>
      </c>
      <c r="I3" s="16">
        <f>SUMIFS(I8:I89,A8:A89,"SD")</f>
        <v>0</v>
      </c>
      <c r="J3" s="9"/>
      <c r="O3">
        <v>0</v>
      </c>
      <c r="P3">
        <v>2</v>
      </c>
    </row>
    <row r="4" ht="27.6">
      <c r="A4" s="10" t="s">
        <v>8</v>
      </c>
      <c r="B4" s="11" t="s">
        <v>9</v>
      </c>
      <c r="C4" s="12" t="s">
        <v>1659</v>
      </c>
      <c r="D4" s="13"/>
      <c r="E4" s="14" t="s">
        <v>1660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1589</v>
      </c>
      <c r="D9" s="29" t="s">
        <v>27</v>
      </c>
      <c r="E9" s="31" t="s">
        <v>1590</v>
      </c>
      <c r="F9" s="32" t="s">
        <v>29</v>
      </c>
      <c r="G9" s="33">
        <v>1</v>
      </c>
      <c r="H9" s="34">
        <v>0</v>
      </c>
      <c r="I9" s="34">
        <f>ROUND(G9*H9,P4)</f>
        <v>0</v>
      </c>
      <c r="J9" s="29"/>
      <c r="O9" s="35">
        <f>I9*0.21</f>
        <v>0</v>
      </c>
      <c r="P9">
        <v>3</v>
      </c>
    </row>
    <row r="10" ht="43.2">
      <c r="A10" s="29" t="s">
        <v>30</v>
      </c>
      <c r="B10" s="36"/>
      <c r="C10" s="37"/>
      <c r="D10" s="37"/>
      <c r="E10" s="31" t="s">
        <v>1591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1592</v>
      </c>
      <c r="F12" s="37"/>
      <c r="G12" s="37"/>
      <c r="H12" s="37"/>
      <c r="I12" s="37"/>
      <c r="J12" s="38"/>
    </row>
    <row r="13">
      <c r="A13" s="29" t="s">
        <v>25</v>
      </c>
      <c r="B13" s="29">
        <v>2</v>
      </c>
      <c r="C13" s="30" t="s">
        <v>1593</v>
      </c>
      <c r="D13" s="29" t="s">
        <v>27</v>
      </c>
      <c r="E13" s="31" t="s">
        <v>1594</v>
      </c>
      <c r="F13" s="32" t="s">
        <v>29</v>
      </c>
      <c r="G13" s="33">
        <v>1</v>
      </c>
      <c r="H13" s="34">
        <v>0</v>
      </c>
      <c r="I13" s="34">
        <f>ROUND(G13*H13,P4)</f>
        <v>0</v>
      </c>
      <c r="J13" s="29"/>
      <c r="O13" s="35">
        <f>I13*0.21</f>
        <v>0</v>
      </c>
      <c r="P13">
        <v>3</v>
      </c>
    </row>
    <row r="14" ht="43.2">
      <c r="A14" s="29" t="s">
        <v>30</v>
      </c>
      <c r="B14" s="36"/>
      <c r="C14" s="37"/>
      <c r="D14" s="37"/>
      <c r="E14" s="31" t="s">
        <v>1595</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1596</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1341</v>
      </c>
      <c r="D18" s="29" t="s">
        <v>27</v>
      </c>
      <c r="E18" s="31" t="s">
        <v>1597</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1598</v>
      </c>
      <c r="F20" s="37"/>
      <c r="G20" s="37"/>
      <c r="H20" s="37"/>
      <c r="I20" s="37"/>
      <c r="J20" s="38"/>
    </row>
    <row r="21" ht="86.4">
      <c r="A21" s="29" t="s">
        <v>34</v>
      </c>
      <c r="B21" s="36"/>
      <c r="C21" s="37"/>
      <c r="D21" s="37"/>
      <c r="E21" s="31" t="s">
        <v>1344</v>
      </c>
      <c r="F21" s="37"/>
      <c r="G21" s="37"/>
      <c r="H21" s="37"/>
      <c r="I21" s="37"/>
      <c r="J21" s="38"/>
    </row>
    <row r="22">
      <c r="A22" s="29" t="s">
        <v>25</v>
      </c>
      <c r="B22" s="29">
        <v>4</v>
      </c>
      <c r="C22" s="30" t="s">
        <v>387</v>
      </c>
      <c r="D22" s="29" t="s">
        <v>27</v>
      </c>
      <c r="E22" s="31" t="s">
        <v>1599</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1598</v>
      </c>
      <c r="F24" s="37"/>
      <c r="G24" s="37"/>
      <c r="H24" s="37"/>
      <c r="I24" s="37"/>
      <c r="J24" s="38"/>
    </row>
    <row r="25" ht="72">
      <c r="A25" s="29" t="s">
        <v>34</v>
      </c>
      <c r="B25" s="36"/>
      <c r="C25" s="37"/>
      <c r="D25" s="37"/>
      <c r="E25" s="31" t="s">
        <v>391</v>
      </c>
      <c r="F25" s="37"/>
      <c r="G25" s="37"/>
      <c r="H25" s="37"/>
      <c r="I25" s="37"/>
      <c r="J25" s="38"/>
    </row>
    <row r="26">
      <c r="A26" s="29" t="s">
        <v>25</v>
      </c>
      <c r="B26" s="29">
        <v>5</v>
      </c>
      <c r="C26" s="30" t="s">
        <v>1600</v>
      </c>
      <c r="D26" s="29" t="s">
        <v>27</v>
      </c>
      <c r="E26" s="31" t="s">
        <v>1601</v>
      </c>
      <c r="F26" s="32" t="s">
        <v>29</v>
      </c>
      <c r="G26" s="33">
        <v>1</v>
      </c>
      <c r="H26" s="34">
        <v>0</v>
      </c>
      <c r="I26" s="34">
        <f>ROUND(G26*H26,P4)</f>
        <v>0</v>
      </c>
      <c r="J26" s="29"/>
      <c r="O26" s="35">
        <f>I26*0.21</f>
        <v>0</v>
      </c>
      <c r="P26">
        <v>3</v>
      </c>
    </row>
    <row r="27">
      <c r="A27" s="29" t="s">
        <v>30</v>
      </c>
      <c r="B27" s="36"/>
      <c r="C27" s="37"/>
      <c r="D27" s="37"/>
      <c r="E27" s="31" t="s">
        <v>1602</v>
      </c>
      <c r="F27" s="37"/>
      <c r="G27" s="37"/>
      <c r="H27" s="37"/>
      <c r="I27" s="37"/>
      <c r="J27" s="38"/>
    </row>
    <row r="28" ht="86.4">
      <c r="A28" s="29" t="s">
        <v>32</v>
      </c>
      <c r="B28" s="36"/>
      <c r="C28" s="37"/>
      <c r="D28" s="37"/>
      <c r="E28" s="39" t="s">
        <v>1661</v>
      </c>
      <c r="F28" s="37"/>
      <c r="G28" s="37"/>
      <c r="H28" s="37"/>
      <c r="I28" s="37"/>
      <c r="J28" s="38"/>
    </row>
    <row r="29" ht="86.4">
      <c r="A29" s="29" t="s">
        <v>34</v>
      </c>
      <c r="B29" s="36"/>
      <c r="C29" s="37"/>
      <c r="D29" s="37"/>
      <c r="E29" s="31" t="s">
        <v>1604</v>
      </c>
      <c r="F29" s="37"/>
      <c r="G29" s="37"/>
      <c r="H29" s="37"/>
      <c r="I29" s="37"/>
      <c r="J29" s="38"/>
    </row>
    <row r="30">
      <c r="A30" s="29" t="s">
        <v>25</v>
      </c>
      <c r="B30" s="29">
        <v>6</v>
      </c>
      <c r="C30" s="30" t="s">
        <v>1605</v>
      </c>
      <c r="D30" s="29" t="s">
        <v>27</v>
      </c>
      <c r="E30" s="31" t="s">
        <v>1606</v>
      </c>
      <c r="F30" s="32" t="s">
        <v>79</v>
      </c>
      <c r="G30" s="33">
        <v>68</v>
      </c>
      <c r="H30" s="34">
        <v>0</v>
      </c>
      <c r="I30" s="34">
        <f>ROUND(G30*H30,P4)</f>
        <v>0</v>
      </c>
      <c r="J30" s="29"/>
      <c r="O30" s="35">
        <f>I30*0.21</f>
        <v>0</v>
      </c>
      <c r="P30">
        <v>3</v>
      </c>
    </row>
    <row r="31">
      <c r="A31" s="29" t="s">
        <v>30</v>
      </c>
      <c r="B31" s="36"/>
      <c r="C31" s="37"/>
      <c r="D31" s="37"/>
      <c r="E31" s="31" t="s">
        <v>1607</v>
      </c>
      <c r="F31" s="37"/>
      <c r="G31" s="37"/>
      <c r="H31" s="37"/>
      <c r="I31" s="37"/>
      <c r="J31" s="38"/>
    </row>
    <row r="32">
      <c r="A32" s="29" t="s">
        <v>32</v>
      </c>
      <c r="B32" s="36"/>
      <c r="C32" s="37"/>
      <c r="D32" s="37"/>
      <c r="E32" s="39" t="s">
        <v>1608</v>
      </c>
      <c r="F32" s="37"/>
      <c r="G32" s="37"/>
      <c r="H32" s="37"/>
      <c r="I32" s="37"/>
      <c r="J32" s="38"/>
    </row>
    <row r="33" ht="86.4">
      <c r="A33" s="29" t="s">
        <v>34</v>
      </c>
      <c r="B33" s="36"/>
      <c r="C33" s="37"/>
      <c r="D33" s="37"/>
      <c r="E33" s="31" t="s">
        <v>1344</v>
      </c>
      <c r="F33" s="37"/>
      <c r="G33" s="37"/>
      <c r="H33" s="37"/>
      <c r="I33" s="37"/>
      <c r="J33" s="38"/>
    </row>
    <row r="34">
      <c r="A34" s="29" t="s">
        <v>25</v>
      </c>
      <c r="B34" s="29">
        <v>7</v>
      </c>
      <c r="C34" s="30" t="s">
        <v>1609</v>
      </c>
      <c r="D34" s="29" t="s">
        <v>27</v>
      </c>
      <c r="E34" s="31" t="s">
        <v>1610</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1608</v>
      </c>
      <c r="F36" s="37"/>
      <c r="G36" s="37"/>
      <c r="H36" s="37"/>
      <c r="I36" s="37"/>
      <c r="J36" s="38"/>
    </row>
    <row r="37" ht="72">
      <c r="A37" s="29" t="s">
        <v>34</v>
      </c>
      <c r="B37" s="36"/>
      <c r="C37" s="37"/>
      <c r="D37" s="37"/>
      <c r="E37" s="31" t="s">
        <v>391</v>
      </c>
      <c r="F37" s="37"/>
      <c r="G37" s="37"/>
      <c r="H37" s="37"/>
      <c r="I37" s="37"/>
      <c r="J37" s="38"/>
    </row>
    <row r="38">
      <c r="A38" s="29" t="s">
        <v>25</v>
      </c>
      <c r="B38" s="29">
        <v>8</v>
      </c>
      <c r="C38" s="30" t="s">
        <v>1611</v>
      </c>
      <c r="D38" s="29" t="s">
        <v>27</v>
      </c>
      <c r="E38" s="31" t="s">
        <v>1612</v>
      </c>
      <c r="F38" s="32" t="s">
        <v>29</v>
      </c>
      <c r="G38" s="33">
        <v>1</v>
      </c>
      <c r="H38" s="34">
        <v>0</v>
      </c>
      <c r="I38" s="34">
        <f>ROUND(G38*H38,P4)</f>
        <v>0</v>
      </c>
      <c r="J38" s="29"/>
      <c r="O38" s="35">
        <f>I38*0.21</f>
        <v>0</v>
      </c>
      <c r="P38">
        <v>3</v>
      </c>
    </row>
    <row r="39">
      <c r="A39" s="29" t="s">
        <v>30</v>
      </c>
      <c r="B39" s="36"/>
      <c r="C39" s="37"/>
      <c r="D39" s="37"/>
      <c r="E39" s="31" t="s">
        <v>1602</v>
      </c>
      <c r="F39" s="37"/>
      <c r="G39" s="37"/>
      <c r="H39" s="37"/>
      <c r="I39" s="37"/>
      <c r="J39" s="38"/>
    </row>
    <row r="40" ht="28.8">
      <c r="A40" s="29" t="s">
        <v>32</v>
      </c>
      <c r="B40" s="36"/>
      <c r="C40" s="37"/>
      <c r="D40" s="37"/>
      <c r="E40" s="39" t="s">
        <v>1662</v>
      </c>
      <c r="F40" s="37"/>
      <c r="G40" s="37"/>
      <c r="H40" s="37"/>
      <c r="I40" s="37"/>
      <c r="J40" s="38"/>
    </row>
    <row r="41" ht="86.4">
      <c r="A41" s="29" t="s">
        <v>34</v>
      </c>
      <c r="B41" s="36"/>
      <c r="C41" s="37"/>
      <c r="D41" s="37"/>
      <c r="E41" s="31" t="s">
        <v>1604</v>
      </c>
      <c r="F41" s="37"/>
      <c r="G41" s="37"/>
      <c r="H41" s="37"/>
      <c r="I41" s="37"/>
      <c r="J41" s="38"/>
    </row>
    <row r="42">
      <c r="A42" s="29" t="s">
        <v>25</v>
      </c>
      <c r="B42" s="29">
        <v>9</v>
      </c>
      <c r="C42" s="30" t="s">
        <v>1614</v>
      </c>
      <c r="D42" s="29" t="s">
        <v>27</v>
      </c>
      <c r="E42" s="31" t="s">
        <v>1615</v>
      </c>
      <c r="F42" s="32" t="s">
        <v>79</v>
      </c>
      <c r="G42" s="33">
        <v>2</v>
      </c>
      <c r="H42" s="34">
        <v>0</v>
      </c>
      <c r="I42" s="34">
        <f>ROUND(G42*H42,P4)</f>
        <v>0</v>
      </c>
      <c r="J42" s="29"/>
      <c r="O42" s="35">
        <f>I42*0.21</f>
        <v>0</v>
      </c>
      <c r="P42">
        <v>3</v>
      </c>
    </row>
    <row r="43">
      <c r="A43" s="29" t="s">
        <v>30</v>
      </c>
      <c r="B43" s="36"/>
      <c r="C43" s="37"/>
      <c r="D43" s="37"/>
      <c r="E43" s="31" t="s">
        <v>1616</v>
      </c>
      <c r="F43" s="37"/>
      <c r="G43" s="37"/>
      <c r="H43" s="37"/>
      <c r="I43" s="37"/>
      <c r="J43" s="38"/>
    </row>
    <row r="44">
      <c r="A44" s="29" t="s">
        <v>32</v>
      </c>
      <c r="B44" s="36"/>
      <c r="C44" s="37"/>
      <c r="D44" s="37"/>
      <c r="E44" s="39" t="s">
        <v>1617</v>
      </c>
      <c r="F44" s="37"/>
      <c r="G44" s="37"/>
      <c r="H44" s="37"/>
      <c r="I44" s="37"/>
      <c r="J44" s="38"/>
    </row>
    <row r="45" ht="129.6">
      <c r="A45" s="29" t="s">
        <v>34</v>
      </c>
      <c r="B45" s="36"/>
      <c r="C45" s="37"/>
      <c r="D45" s="37"/>
      <c r="E45" s="31" t="s">
        <v>1618</v>
      </c>
      <c r="F45" s="37"/>
      <c r="G45" s="37"/>
      <c r="H45" s="37"/>
      <c r="I45" s="37"/>
      <c r="J45" s="38"/>
    </row>
    <row r="46">
      <c r="A46" s="29" t="s">
        <v>25</v>
      </c>
      <c r="B46" s="29">
        <v>10</v>
      </c>
      <c r="C46" s="30" t="s">
        <v>1619</v>
      </c>
      <c r="D46" s="29" t="s">
        <v>27</v>
      </c>
      <c r="E46" s="31" t="s">
        <v>1620</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1621</v>
      </c>
      <c r="D50" s="29" t="s">
        <v>27</v>
      </c>
      <c r="E50" s="31" t="s">
        <v>1622</v>
      </c>
      <c r="F50" s="32" t="s">
        <v>29</v>
      </c>
      <c r="G50" s="33">
        <v>1</v>
      </c>
      <c r="H50" s="34">
        <v>0</v>
      </c>
      <c r="I50" s="34">
        <f>ROUND(G50*H50,P4)</f>
        <v>0</v>
      </c>
      <c r="J50" s="29"/>
      <c r="O50" s="35">
        <f>I50*0.21</f>
        <v>0</v>
      </c>
      <c r="P50">
        <v>3</v>
      </c>
    </row>
    <row r="51">
      <c r="A51" s="29" t="s">
        <v>30</v>
      </c>
      <c r="B51" s="36"/>
      <c r="C51" s="37"/>
      <c r="D51" s="37"/>
      <c r="E51" s="31" t="s">
        <v>1602</v>
      </c>
      <c r="F51" s="37"/>
      <c r="G51" s="37"/>
      <c r="H51" s="37"/>
      <c r="I51" s="37"/>
      <c r="J51" s="38"/>
    </row>
    <row r="52" ht="28.8">
      <c r="A52" s="29" t="s">
        <v>32</v>
      </c>
      <c r="B52" s="36"/>
      <c r="C52" s="37"/>
      <c r="D52" s="37"/>
      <c r="E52" s="39" t="s">
        <v>1663</v>
      </c>
      <c r="F52" s="37"/>
      <c r="G52" s="37"/>
      <c r="H52" s="37"/>
      <c r="I52" s="37"/>
      <c r="J52" s="38"/>
    </row>
    <row r="53" ht="86.4">
      <c r="A53" s="29" t="s">
        <v>34</v>
      </c>
      <c r="B53" s="36"/>
      <c r="C53" s="37"/>
      <c r="D53" s="37"/>
      <c r="E53" s="31" t="s">
        <v>1624</v>
      </c>
      <c r="F53" s="37"/>
      <c r="G53" s="37"/>
      <c r="H53" s="37"/>
      <c r="I53" s="37"/>
      <c r="J53" s="38"/>
    </row>
    <row r="54">
      <c r="A54" s="29" t="s">
        <v>25</v>
      </c>
      <c r="B54" s="29">
        <v>12</v>
      </c>
      <c r="C54" s="30" t="s">
        <v>1625</v>
      </c>
      <c r="D54" s="29" t="s">
        <v>27</v>
      </c>
      <c r="E54" s="31" t="s">
        <v>1626</v>
      </c>
      <c r="F54" s="32" t="s">
        <v>79</v>
      </c>
      <c r="G54" s="33">
        <v>2</v>
      </c>
      <c r="H54" s="34">
        <v>0</v>
      </c>
      <c r="I54" s="34">
        <f>ROUND(G54*H54,P4)</f>
        <v>0</v>
      </c>
      <c r="J54" s="29"/>
      <c r="O54" s="35">
        <f>I54*0.21</f>
        <v>0</v>
      </c>
      <c r="P54">
        <v>3</v>
      </c>
    </row>
    <row r="55">
      <c r="A55" s="29" t="s">
        <v>30</v>
      </c>
      <c r="B55" s="36"/>
      <c r="C55" s="37"/>
      <c r="D55" s="37"/>
      <c r="E55" s="31" t="s">
        <v>1627</v>
      </c>
      <c r="F55" s="37"/>
      <c r="G55" s="37"/>
      <c r="H55" s="37"/>
      <c r="I55" s="37"/>
      <c r="J55" s="38"/>
    </row>
    <row r="56" ht="43.2">
      <c r="A56" s="29" t="s">
        <v>32</v>
      </c>
      <c r="B56" s="36"/>
      <c r="C56" s="37"/>
      <c r="D56" s="37"/>
      <c r="E56" s="39" t="s">
        <v>1628</v>
      </c>
      <c r="F56" s="37"/>
      <c r="G56" s="37"/>
      <c r="H56" s="37"/>
      <c r="I56" s="37"/>
      <c r="J56" s="38"/>
    </row>
    <row r="57" ht="115.2">
      <c r="A57" s="29" t="s">
        <v>34</v>
      </c>
      <c r="B57" s="36"/>
      <c r="C57" s="37"/>
      <c r="D57" s="37"/>
      <c r="E57" s="31" t="s">
        <v>1629</v>
      </c>
      <c r="F57" s="37"/>
      <c r="G57" s="37"/>
      <c r="H57" s="37"/>
      <c r="I57" s="37"/>
      <c r="J57" s="38"/>
    </row>
    <row r="58">
      <c r="A58" s="29" t="s">
        <v>25</v>
      </c>
      <c r="B58" s="29">
        <v>13</v>
      </c>
      <c r="C58" s="30" t="s">
        <v>1630</v>
      </c>
      <c r="D58" s="29" t="s">
        <v>27</v>
      </c>
      <c r="E58" s="31" t="s">
        <v>1631</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1632</v>
      </c>
      <c r="D62" s="29" t="s">
        <v>27</v>
      </c>
      <c r="E62" s="31" t="s">
        <v>1633</v>
      </c>
      <c r="F62" s="32" t="s">
        <v>29</v>
      </c>
      <c r="G62" s="33">
        <v>1</v>
      </c>
      <c r="H62" s="34">
        <v>0</v>
      </c>
      <c r="I62" s="34">
        <f>ROUND(G62*H62,P4)</f>
        <v>0</v>
      </c>
      <c r="J62" s="29"/>
      <c r="O62" s="35">
        <f>I62*0.21</f>
        <v>0</v>
      </c>
      <c r="P62">
        <v>3</v>
      </c>
    </row>
    <row r="63">
      <c r="A63" s="29" t="s">
        <v>30</v>
      </c>
      <c r="B63" s="36"/>
      <c r="C63" s="37"/>
      <c r="D63" s="37"/>
      <c r="E63" s="31" t="s">
        <v>1602</v>
      </c>
      <c r="F63" s="37"/>
      <c r="G63" s="37"/>
      <c r="H63" s="37"/>
      <c r="I63" s="37"/>
      <c r="J63" s="38"/>
    </row>
    <row r="64" ht="28.8">
      <c r="A64" s="29" t="s">
        <v>32</v>
      </c>
      <c r="B64" s="36"/>
      <c r="C64" s="37"/>
      <c r="D64" s="37"/>
      <c r="E64" s="39" t="s">
        <v>1664</v>
      </c>
      <c r="F64" s="37"/>
      <c r="G64" s="37"/>
      <c r="H64" s="37"/>
      <c r="I64" s="37"/>
      <c r="J64" s="38"/>
    </row>
    <row r="65" ht="86.4">
      <c r="A65" s="29" t="s">
        <v>34</v>
      </c>
      <c r="B65" s="36"/>
      <c r="C65" s="37"/>
      <c r="D65" s="37"/>
      <c r="E65" s="31" t="s">
        <v>1624</v>
      </c>
      <c r="F65" s="37"/>
      <c r="G65" s="37"/>
      <c r="H65" s="37"/>
      <c r="I65" s="37"/>
      <c r="J65" s="38"/>
    </row>
    <row r="66" ht="28.8">
      <c r="A66" s="29" t="s">
        <v>25</v>
      </c>
      <c r="B66" s="29">
        <v>15</v>
      </c>
      <c r="C66" s="30" t="s">
        <v>1635</v>
      </c>
      <c r="D66" s="29" t="s">
        <v>27</v>
      </c>
      <c r="E66" s="31" t="s">
        <v>1636</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1637</v>
      </c>
      <c r="F68" s="37"/>
      <c r="G68" s="37"/>
      <c r="H68" s="37"/>
      <c r="I68" s="37"/>
      <c r="J68" s="38"/>
    </row>
    <row r="69" ht="115.2">
      <c r="A69" s="29" t="s">
        <v>34</v>
      </c>
      <c r="B69" s="36"/>
      <c r="C69" s="37"/>
      <c r="D69" s="37"/>
      <c r="E69" s="31" t="s">
        <v>1629</v>
      </c>
      <c r="F69" s="37"/>
      <c r="G69" s="37"/>
      <c r="H69" s="37"/>
      <c r="I69" s="37"/>
      <c r="J69" s="38"/>
    </row>
    <row r="70">
      <c r="A70" s="29" t="s">
        <v>25</v>
      </c>
      <c r="B70" s="29">
        <v>16</v>
      </c>
      <c r="C70" s="30" t="s">
        <v>1638</v>
      </c>
      <c r="D70" s="29" t="s">
        <v>27</v>
      </c>
      <c r="E70" s="31" t="s">
        <v>1639</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1637</v>
      </c>
      <c r="F72" s="37"/>
      <c r="G72" s="37"/>
      <c r="H72" s="37"/>
      <c r="I72" s="37"/>
      <c r="J72" s="38"/>
    </row>
    <row r="73" ht="72">
      <c r="A73" s="29" t="s">
        <v>34</v>
      </c>
      <c r="B73" s="36"/>
      <c r="C73" s="37"/>
      <c r="D73" s="37"/>
      <c r="E73" s="31" t="s">
        <v>391</v>
      </c>
      <c r="F73" s="37"/>
      <c r="G73" s="37"/>
      <c r="H73" s="37"/>
      <c r="I73" s="37"/>
      <c r="J73" s="38"/>
    </row>
    <row r="74">
      <c r="A74" s="29" t="s">
        <v>25</v>
      </c>
      <c r="B74" s="29">
        <v>17</v>
      </c>
      <c r="C74" s="30" t="s">
        <v>1640</v>
      </c>
      <c r="D74" s="29" t="s">
        <v>27</v>
      </c>
      <c r="E74" s="31" t="s">
        <v>1641</v>
      </c>
      <c r="F74" s="32" t="s">
        <v>29</v>
      </c>
      <c r="G74" s="33">
        <v>1</v>
      </c>
      <c r="H74" s="34">
        <v>0</v>
      </c>
      <c r="I74" s="34">
        <f>ROUND(G74*H74,P4)</f>
        <v>0</v>
      </c>
      <c r="J74" s="29"/>
      <c r="O74" s="35">
        <f>I74*0.21</f>
        <v>0</v>
      </c>
      <c r="P74">
        <v>3</v>
      </c>
    </row>
    <row r="75">
      <c r="A75" s="29" t="s">
        <v>30</v>
      </c>
      <c r="B75" s="36"/>
      <c r="C75" s="37"/>
      <c r="D75" s="37"/>
      <c r="E75" s="31" t="s">
        <v>1602</v>
      </c>
      <c r="F75" s="37"/>
      <c r="G75" s="37"/>
      <c r="H75" s="37"/>
      <c r="I75" s="37"/>
      <c r="J75" s="38"/>
    </row>
    <row r="76" ht="115.2">
      <c r="A76" s="29" t="s">
        <v>32</v>
      </c>
      <c r="B76" s="36"/>
      <c r="C76" s="37"/>
      <c r="D76" s="37"/>
      <c r="E76" s="39" t="s">
        <v>1665</v>
      </c>
      <c r="F76" s="37"/>
      <c r="G76" s="37"/>
      <c r="H76" s="37"/>
      <c r="I76" s="37"/>
      <c r="J76" s="38"/>
    </row>
    <row r="77" ht="86.4">
      <c r="A77" s="29" t="s">
        <v>34</v>
      </c>
      <c r="B77" s="36"/>
      <c r="C77" s="37"/>
      <c r="D77" s="37"/>
      <c r="E77" s="31" t="s">
        <v>1624</v>
      </c>
      <c r="F77" s="37"/>
      <c r="G77" s="37"/>
      <c r="H77" s="37"/>
      <c r="I77" s="37"/>
      <c r="J77" s="38"/>
    </row>
    <row r="78">
      <c r="A78" s="29" t="s">
        <v>25</v>
      </c>
      <c r="B78" s="29">
        <v>18</v>
      </c>
      <c r="C78" s="30" t="s">
        <v>1643</v>
      </c>
      <c r="D78" s="29" t="s">
        <v>27</v>
      </c>
      <c r="E78" s="31" t="s">
        <v>1644</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1645</v>
      </c>
      <c r="F80" s="37"/>
      <c r="G80" s="37"/>
      <c r="H80" s="37"/>
      <c r="I80" s="37"/>
      <c r="J80" s="38"/>
    </row>
    <row r="81" ht="115.2">
      <c r="A81" s="29" t="s">
        <v>34</v>
      </c>
      <c r="B81" s="36"/>
      <c r="C81" s="37"/>
      <c r="D81" s="37"/>
      <c r="E81" s="31" t="s">
        <v>1629</v>
      </c>
      <c r="F81" s="37"/>
      <c r="G81" s="37"/>
      <c r="H81" s="37"/>
      <c r="I81" s="37"/>
      <c r="J81" s="38"/>
    </row>
    <row r="82">
      <c r="A82" s="29" t="s">
        <v>25</v>
      </c>
      <c r="B82" s="29">
        <v>19</v>
      </c>
      <c r="C82" s="30" t="s">
        <v>1646</v>
      </c>
      <c r="D82" s="29" t="s">
        <v>27</v>
      </c>
      <c r="E82" s="31" t="s">
        <v>1647</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1645</v>
      </c>
      <c r="F84" s="37"/>
      <c r="G84" s="37"/>
      <c r="H84" s="37"/>
      <c r="I84" s="37"/>
      <c r="J84" s="38"/>
    </row>
    <row r="85" ht="72">
      <c r="A85" s="29" t="s">
        <v>34</v>
      </c>
      <c r="B85" s="36"/>
      <c r="C85" s="37"/>
      <c r="D85" s="37"/>
      <c r="E85" s="31" t="s">
        <v>391</v>
      </c>
      <c r="F85" s="37"/>
      <c r="G85" s="37"/>
      <c r="H85" s="37"/>
      <c r="I85" s="37"/>
      <c r="J85" s="38"/>
    </row>
    <row r="86">
      <c r="A86" s="29" t="s">
        <v>25</v>
      </c>
      <c r="B86" s="29">
        <v>20</v>
      </c>
      <c r="C86" s="30" t="s">
        <v>1648</v>
      </c>
      <c r="D86" s="29" t="s">
        <v>27</v>
      </c>
      <c r="E86" s="31" t="s">
        <v>1649</v>
      </c>
      <c r="F86" s="32" t="s">
        <v>29</v>
      </c>
      <c r="G86" s="33">
        <v>1</v>
      </c>
      <c r="H86" s="34">
        <v>0</v>
      </c>
      <c r="I86" s="34">
        <f>ROUND(G86*H86,P4)</f>
        <v>0</v>
      </c>
      <c r="J86" s="29"/>
      <c r="O86" s="35">
        <f>I86*0.21</f>
        <v>0</v>
      </c>
      <c r="P86">
        <v>3</v>
      </c>
    </row>
    <row r="87">
      <c r="A87" s="29" t="s">
        <v>30</v>
      </c>
      <c r="B87" s="36"/>
      <c r="C87" s="37"/>
      <c r="D87" s="37"/>
      <c r="E87" s="31" t="s">
        <v>1602</v>
      </c>
      <c r="F87" s="37"/>
      <c r="G87" s="37"/>
      <c r="H87" s="37"/>
      <c r="I87" s="37"/>
      <c r="J87" s="38"/>
    </row>
    <row r="88" ht="115.2">
      <c r="A88" s="29" t="s">
        <v>32</v>
      </c>
      <c r="B88" s="36"/>
      <c r="C88" s="37"/>
      <c r="D88" s="37"/>
      <c r="E88" s="39" t="s">
        <v>1666</v>
      </c>
      <c r="F88" s="37"/>
      <c r="G88" s="37"/>
      <c r="H88" s="37"/>
      <c r="I88" s="37"/>
      <c r="J88" s="38"/>
    </row>
    <row r="89" ht="86.4">
      <c r="A89" s="29" t="s">
        <v>34</v>
      </c>
      <c r="B89" s="40"/>
      <c r="C89" s="41"/>
      <c r="D89" s="41"/>
      <c r="E89" s="31" t="s">
        <v>1624</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1667</v>
      </c>
      <c r="I3" s="16">
        <f>SUMIFS(I8:I89,A8:A89,"SD")</f>
        <v>0</v>
      </c>
      <c r="J3" s="9"/>
      <c r="O3">
        <v>0</v>
      </c>
      <c r="P3">
        <v>2</v>
      </c>
    </row>
    <row r="4" ht="27.6">
      <c r="A4" s="10" t="s">
        <v>8</v>
      </c>
      <c r="B4" s="11" t="s">
        <v>9</v>
      </c>
      <c r="C4" s="12" t="s">
        <v>1667</v>
      </c>
      <c r="D4" s="13"/>
      <c r="E4" s="14" t="s">
        <v>1668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1589</v>
      </c>
      <c r="D9" s="29" t="s">
        <v>27</v>
      </c>
      <c r="E9" s="31" t="s">
        <v>1590</v>
      </c>
      <c r="F9" s="32" t="s">
        <v>29</v>
      </c>
      <c r="G9" s="33">
        <v>1</v>
      </c>
      <c r="H9" s="34">
        <v>0</v>
      </c>
      <c r="I9" s="34">
        <f>ROUND(G9*H9,P4)</f>
        <v>0</v>
      </c>
      <c r="J9" s="29"/>
      <c r="O9" s="35">
        <f>I9*0.21</f>
        <v>0</v>
      </c>
      <c r="P9">
        <v>3</v>
      </c>
    </row>
    <row r="10" ht="43.2">
      <c r="A10" s="29" t="s">
        <v>30</v>
      </c>
      <c r="B10" s="36"/>
      <c r="C10" s="37"/>
      <c r="D10" s="37"/>
      <c r="E10" s="31" t="s">
        <v>1591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1592</v>
      </c>
      <c r="F12" s="37"/>
      <c r="G12" s="37"/>
      <c r="H12" s="37"/>
      <c r="I12" s="37"/>
      <c r="J12" s="38"/>
    </row>
    <row r="13">
      <c r="A13" s="29" t="s">
        <v>25</v>
      </c>
      <c r="B13" s="29">
        <v>2</v>
      </c>
      <c r="C13" s="30" t="s">
        <v>1593</v>
      </c>
      <c r="D13" s="29" t="s">
        <v>27</v>
      </c>
      <c r="E13" s="31" t="s">
        <v>1594</v>
      </c>
      <c r="F13" s="32" t="s">
        <v>29</v>
      </c>
      <c r="G13" s="33">
        <v>1</v>
      </c>
      <c r="H13" s="34">
        <v>0</v>
      </c>
      <c r="I13" s="34">
        <f>ROUND(G13*H13,P4)</f>
        <v>0</v>
      </c>
      <c r="J13" s="29"/>
      <c r="O13" s="35">
        <f>I13*0.21</f>
        <v>0</v>
      </c>
      <c r="P13">
        <v>3</v>
      </c>
    </row>
    <row r="14" ht="43.2">
      <c r="A14" s="29" t="s">
        <v>30</v>
      </c>
      <c r="B14" s="36"/>
      <c r="C14" s="37"/>
      <c r="D14" s="37"/>
      <c r="E14" s="31" t="s">
        <v>1595</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1596</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1341</v>
      </c>
      <c r="D18" s="29" t="s">
        <v>27</v>
      </c>
      <c r="E18" s="31" t="s">
        <v>1597</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1598</v>
      </c>
      <c r="F20" s="37"/>
      <c r="G20" s="37"/>
      <c r="H20" s="37"/>
      <c r="I20" s="37"/>
      <c r="J20" s="38"/>
    </row>
    <row r="21" ht="86.4">
      <c r="A21" s="29" t="s">
        <v>34</v>
      </c>
      <c r="B21" s="36"/>
      <c r="C21" s="37"/>
      <c r="D21" s="37"/>
      <c r="E21" s="31" t="s">
        <v>1344</v>
      </c>
      <c r="F21" s="37"/>
      <c r="G21" s="37"/>
      <c r="H21" s="37"/>
      <c r="I21" s="37"/>
      <c r="J21" s="38"/>
    </row>
    <row r="22">
      <c r="A22" s="29" t="s">
        <v>25</v>
      </c>
      <c r="B22" s="29">
        <v>4</v>
      </c>
      <c r="C22" s="30" t="s">
        <v>387</v>
      </c>
      <c r="D22" s="29" t="s">
        <v>27</v>
      </c>
      <c r="E22" s="31" t="s">
        <v>1599</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1598</v>
      </c>
      <c r="F24" s="37"/>
      <c r="G24" s="37"/>
      <c r="H24" s="37"/>
      <c r="I24" s="37"/>
      <c r="J24" s="38"/>
    </row>
    <row r="25" ht="72">
      <c r="A25" s="29" t="s">
        <v>34</v>
      </c>
      <c r="B25" s="36"/>
      <c r="C25" s="37"/>
      <c r="D25" s="37"/>
      <c r="E25" s="31" t="s">
        <v>391</v>
      </c>
      <c r="F25" s="37"/>
      <c r="G25" s="37"/>
      <c r="H25" s="37"/>
      <c r="I25" s="37"/>
      <c r="J25" s="38"/>
    </row>
    <row r="26">
      <c r="A26" s="29" t="s">
        <v>25</v>
      </c>
      <c r="B26" s="29">
        <v>5</v>
      </c>
      <c r="C26" s="30" t="s">
        <v>1600</v>
      </c>
      <c r="D26" s="29" t="s">
        <v>27</v>
      </c>
      <c r="E26" s="31" t="s">
        <v>1601</v>
      </c>
      <c r="F26" s="32" t="s">
        <v>29</v>
      </c>
      <c r="G26" s="33">
        <v>1</v>
      </c>
      <c r="H26" s="34">
        <v>0</v>
      </c>
      <c r="I26" s="34">
        <f>ROUND(G26*H26,P4)</f>
        <v>0</v>
      </c>
      <c r="J26" s="29"/>
      <c r="O26" s="35">
        <f>I26*0.21</f>
        <v>0</v>
      </c>
      <c r="P26">
        <v>3</v>
      </c>
    </row>
    <row r="27">
      <c r="A27" s="29" t="s">
        <v>30</v>
      </c>
      <c r="B27" s="36"/>
      <c r="C27" s="37"/>
      <c r="D27" s="37"/>
      <c r="E27" s="31" t="s">
        <v>1602</v>
      </c>
      <c r="F27" s="37"/>
      <c r="G27" s="37"/>
      <c r="H27" s="37"/>
      <c r="I27" s="37"/>
      <c r="J27" s="38"/>
    </row>
    <row r="28" ht="86.4">
      <c r="A28" s="29" t="s">
        <v>32</v>
      </c>
      <c r="B28" s="36"/>
      <c r="C28" s="37"/>
      <c r="D28" s="37"/>
      <c r="E28" s="39" t="s">
        <v>1661</v>
      </c>
      <c r="F28" s="37"/>
      <c r="G28" s="37"/>
      <c r="H28" s="37"/>
      <c r="I28" s="37"/>
      <c r="J28" s="38"/>
    </row>
    <row r="29" ht="86.4">
      <c r="A29" s="29" t="s">
        <v>34</v>
      </c>
      <c r="B29" s="36"/>
      <c r="C29" s="37"/>
      <c r="D29" s="37"/>
      <c r="E29" s="31" t="s">
        <v>1604</v>
      </c>
      <c r="F29" s="37"/>
      <c r="G29" s="37"/>
      <c r="H29" s="37"/>
      <c r="I29" s="37"/>
      <c r="J29" s="38"/>
    </row>
    <row r="30">
      <c r="A30" s="29" t="s">
        <v>25</v>
      </c>
      <c r="B30" s="29">
        <v>6</v>
      </c>
      <c r="C30" s="30" t="s">
        <v>1605</v>
      </c>
      <c r="D30" s="29" t="s">
        <v>27</v>
      </c>
      <c r="E30" s="31" t="s">
        <v>1606</v>
      </c>
      <c r="F30" s="32" t="s">
        <v>79</v>
      </c>
      <c r="G30" s="33">
        <v>68</v>
      </c>
      <c r="H30" s="34">
        <v>0</v>
      </c>
      <c r="I30" s="34">
        <f>ROUND(G30*H30,P4)</f>
        <v>0</v>
      </c>
      <c r="J30" s="29"/>
      <c r="O30" s="35">
        <f>I30*0.21</f>
        <v>0</v>
      </c>
      <c r="P30">
        <v>3</v>
      </c>
    </row>
    <row r="31">
      <c r="A31" s="29" t="s">
        <v>30</v>
      </c>
      <c r="B31" s="36"/>
      <c r="C31" s="37"/>
      <c r="D31" s="37"/>
      <c r="E31" s="31" t="s">
        <v>1607</v>
      </c>
      <c r="F31" s="37"/>
      <c r="G31" s="37"/>
      <c r="H31" s="37"/>
      <c r="I31" s="37"/>
      <c r="J31" s="38"/>
    </row>
    <row r="32">
      <c r="A32" s="29" t="s">
        <v>32</v>
      </c>
      <c r="B32" s="36"/>
      <c r="C32" s="37"/>
      <c r="D32" s="37"/>
      <c r="E32" s="39" t="s">
        <v>1608</v>
      </c>
      <c r="F32" s="37"/>
      <c r="G32" s="37"/>
      <c r="H32" s="37"/>
      <c r="I32" s="37"/>
      <c r="J32" s="38"/>
    </row>
    <row r="33" ht="86.4">
      <c r="A33" s="29" t="s">
        <v>34</v>
      </c>
      <c r="B33" s="36"/>
      <c r="C33" s="37"/>
      <c r="D33" s="37"/>
      <c r="E33" s="31" t="s">
        <v>1344</v>
      </c>
      <c r="F33" s="37"/>
      <c r="G33" s="37"/>
      <c r="H33" s="37"/>
      <c r="I33" s="37"/>
      <c r="J33" s="38"/>
    </row>
    <row r="34">
      <c r="A34" s="29" t="s">
        <v>25</v>
      </c>
      <c r="B34" s="29">
        <v>7</v>
      </c>
      <c r="C34" s="30" t="s">
        <v>1609</v>
      </c>
      <c r="D34" s="29" t="s">
        <v>27</v>
      </c>
      <c r="E34" s="31" t="s">
        <v>1610</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1608</v>
      </c>
      <c r="F36" s="37"/>
      <c r="G36" s="37"/>
      <c r="H36" s="37"/>
      <c r="I36" s="37"/>
      <c r="J36" s="38"/>
    </row>
    <row r="37" ht="72">
      <c r="A37" s="29" t="s">
        <v>34</v>
      </c>
      <c r="B37" s="36"/>
      <c r="C37" s="37"/>
      <c r="D37" s="37"/>
      <c r="E37" s="31" t="s">
        <v>391</v>
      </c>
      <c r="F37" s="37"/>
      <c r="G37" s="37"/>
      <c r="H37" s="37"/>
      <c r="I37" s="37"/>
      <c r="J37" s="38"/>
    </row>
    <row r="38">
      <c r="A38" s="29" t="s">
        <v>25</v>
      </c>
      <c r="B38" s="29">
        <v>8</v>
      </c>
      <c r="C38" s="30" t="s">
        <v>1611</v>
      </c>
      <c r="D38" s="29" t="s">
        <v>27</v>
      </c>
      <c r="E38" s="31" t="s">
        <v>1612</v>
      </c>
      <c r="F38" s="32" t="s">
        <v>29</v>
      </c>
      <c r="G38" s="33">
        <v>1</v>
      </c>
      <c r="H38" s="34">
        <v>0</v>
      </c>
      <c r="I38" s="34">
        <f>ROUND(G38*H38,P4)</f>
        <v>0</v>
      </c>
      <c r="J38" s="29"/>
      <c r="O38" s="35">
        <f>I38*0.21</f>
        <v>0</v>
      </c>
      <c r="P38">
        <v>3</v>
      </c>
    </row>
    <row r="39">
      <c r="A39" s="29" t="s">
        <v>30</v>
      </c>
      <c r="B39" s="36"/>
      <c r="C39" s="37"/>
      <c r="D39" s="37"/>
      <c r="E39" s="31" t="s">
        <v>1602</v>
      </c>
      <c r="F39" s="37"/>
      <c r="G39" s="37"/>
      <c r="H39" s="37"/>
      <c r="I39" s="37"/>
      <c r="J39" s="38"/>
    </row>
    <row r="40" ht="28.8">
      <c r="A40" s="29" t="s">
        <v>32</v>
      </c>
      <c r="B40" s="36"/>
      <c r="C40" s="37"/>
      <c r="D40" s="37"/>
      <c r="E40" s="39" t="s">
        <v>1662</v>
      </c>
      <c r="F40" s="37"/>
      <c r="G40" s="37"/>
      <c r="H40" s="37"/>
      <c r="I40" s="37"/>
      <c r="J40" s="38"/>
    </row>
    <row r="41" ht="86.4">
      <c r="A41" s="29" t="s">
        <v>34</v>
      </c>
      <c r="B41" s="36"/>
      <c r="C41" s="37"/>
      <c r="D41" s="37"/>
      <c r="E41" s="31" t="s">
        <v>1604</v>
      </c>
      <c r="F41" s="37"/>
      <c r="G41" s="37"/>
      <c r="H41" s="37"/>
      <c r="I41" s="37"/>
      <c r="J41" s="38"/>
    </row>
    <row r="42">
      <c r="A42" s="29" t="s">
        <v>25</v>
      </c>
      <c r="B42" s="29">
        <v>9</v>
      </c>
      <c r="C42" s="30" t="s">
        <v>1614</v>
      </c>
      <c r="D42" s="29" t="s">
        <v>27</v>
      </c>
      <c r="E42" s="31" t="s">
        <v>1615</v>
      </c>
      <c r="F42" s="32" t="s">
        <v>79</v>
      </c>
      <c r="G42" s="33">
        <v>2</v>
      </c>
      <c r="H42" s="34">
        <v>0</v>
      </c>
      <c r="I42" s="34">
        <f>ROUND(G42*H42,P4)</f>
        <v>0</v>
      </c>
      <c r="J42" s="29"/>
      <c r="O42" s="35">
        <f>I42*0.21</f>
        <v>0</v>
      </c>
      <c r="P42">
        <v>3</v>
      </c>
    </row>
    <row r="43">
      <c r="A43" s="29" t="s">
        <v>30</v>
      </c>
      <c r="B43" s="36"/>
      <c r="C43" s="37"/>
      <c r="D43" s="37"/>
      <c r="E43" s="31" t="s">
        <v>1616</v>
      </c>
      <c r="F43" s="37"/>
      <c r="G43" s="37"/>
      <c r="H43" s="37"/>
      <c r="I43" s="37"/>
      <c r="J43" s="38"/>
    </row>
    <row r="44">
      <c r="A44" s="29" t="s">
        <v>32</v>
      </c>
      <c r="B44" s="36"/>
      <c r="C44" s="37"/>
      <c r="D44" s="37"/>
      <c r="E44" s="39" t="s">
        <v>1617</v>
      </c>
      <c r="F44" s="37"/>
      <c r="G44" s="37"/>
      <c r="H44" s="37"/>
      <c r="I44" s="37"/>
      <c r="J44" s="38"/>
    </row>
    <row r="45" ht="129.6">
      <c r="A45" s="29" t="s">
        <v>34</v>
      </c>
      <c r="B45" s="36"/>
      <c r="C45" s="37"/>
      <c r="D45" s="37"/>
      <c r="E45" s="31" t="s">
        <v>1618</v>
      </c>
      <c r="F45" s="37"/>
      <c r="G45" s="37"/>
      <c r="H45" s="37"/>
      <c r="I45" s="37"/>
      <c r="J45" s="38"/>
    </row>
    <row r="46">
      <c r="A46" s="29" t="s">
        <v>25</v>
      </c>
      <c r="B46" s="29">
        <v>10</v>
      </c>
      <c r="C46" s="30" t="s">
        <v>1619</v>
      </c>
      <c r="D46" s="29" t="s">
        <v>27</v>
      </c>
      <c r="E46" s="31" t="s">
        <v>1620</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1621</v>
      </c>
      <c r="D50" s="29" t="s">
        <v>27</v>
      </c>
      <c r="E50" s="31" t="s">
        <v>1622</v>
      </c>
      <c r="F50" s="32" t="s">
        <v>29</v>
      </c>
      <c r="G50" s="33">
        <v>1</v>
      </c>
      <c r="H50" s="34">
        <v>0</v>
      </c>
      <c r="I50" s="34">
        <f>ROUND(G50*H50,P4)</f>
        <v>0</v>
      </c>
      <c r="J50" s="29"/>
      <c r="O50" s="35">
        <f>I50*0.21</f>
        <v>0</v>
      </c>
      <c r="P50">
        <v>3</v>
      </c>
    </row>
    <row r="51">
      <c r="A51" s="29" t="s">
        <v>30</v>
      </c>
      <c r="B51" s="36"/>
      <c r="C51" s="37"/>
      <c r="D51" s="37"/>
      <c r="E51" s="31" t="s">
        <v>1602</v>
      </c>
      <c r="F51" s="37"/>
      <c r="G51" s="37"/>
      <c r="H51" s="37"/>
      <c r="I51" s="37"/>
      <c r="J51" s="38"/>
    </row>
    <row r="52" ht="28.8">
      <c r="A52" s="29" t="s">
        <v>32</v>
      </c>
      <c r="B52" s="36"/>
      <c r="C52" s="37"/>
      <c r="D52" s="37"/>
      <c r="E52" s="39" t="s">
        <v>1663</v>
      </c>
      <c r="F52" s="37"/>
      <c r="G52" s="37"/>
      <c r="H52" s="37"/>
      <c r="I52" s="37"/>
      <c r="J52" s="38"/>
    </row>
    <row r="53" ht="86.4">
      <c r="A53" s="29" t="s">
        <v>34</v>
      </c>
      <c r="B53" s="36"/>
      <c r="C53" s="37"/>
      <c r="D53" s="37"/>
      <c r="E53" s="31" t="s">
        <v>1624</v>
      </c>
      <c r="F53" s="37"/>
      <c r="G53" s="37"/>
      <c r="H53" s="37"/>
      <c r="I53" s="37"/>
      <c r="J53" s="38"/>
    </row>
    <row r="54">
      <c r="A54" s="29" t="s">
        <v>25</v>
      </c>
      <c r="B54" s="29">
        <v>12</v>
      </c>
      <c r="C54" s="30" t="s">
        <v>1625</v>
      </c>
      <c r="D54" s="29" t="s">
        <v>27</v>
      </c>
      <c r="E54" s="31" t="s">
        <v>1626</v>
      </c>
      <c r="F54" s="32" t="s">
        <v>79</v>
      </c>
      <c r="G54" s="33">
        <v>2</v>
      </c>
      <c r="H54" s="34">
        <v>0</v>
      </c>
      <c r="I54" s="34">
        <f>ROUND(G54*H54,P4)</f>
        <v>0</v>
      </c>
      <c r="J54" s="29"/>
      <c r="O54" s="35">
        <f>I54*0.21</f>
        <v>0</v>
      </c>
      <c r="P54">
        <v>3</v>
      </c>
    </row>
    <row r="55">
      <c r="A55" s="29" t="s">
        <v>30</v>
      </c>
      <c r="B55" s="36"/>
      <c r="C55" s="37"/>
      <c r="D55" s="37"/>
      <c r="E55" s="31" t="s">
        <v>1627</v>
      </c>
      <c r="F55" s="37"/>
      <c r="G55" s="37"/>
      <c r="H55" s="37"/>
      <c r="I55" s="37"/>
      <c r="J55" s="38"/>
    </row>
    <row r="56" ht="43.2">
      <c r="A56" s="29" t="s">
        <v>32</v>
      </c>
      <c r="B56" s="36"/>
      <c r="C56" s="37"/>
      <c r="D56" s="37"/>
      <c r="E56" s="39" t="s">
        <v>1628</v>
      </c>
      <c r="F56" s="37"/>
      <c r="G56" s="37"/>
      <c r="H56" s="37"/>
      <c r="I56" s="37"/>
      <c r="J56" s="38"/>
    </row>
    <row r="57" ht="115.2">
      <c r="A57" s="29" t="s">
        <v>34</v>
      </c>
      <c r="B57" s="36"/>
      <c r="C57" s="37"/>
      <c r="D57" s="37"/>
      <c r="E57" s="31" t="s">
        <v>1629</v>
      </c>
      <c r="F57" s="37"/>
      <c r="G57" s="37"/>
      <c r="H57" s="37"/>
      <c r="I57" s="37"/>
      <c r="J57" s="38"/>
    </row>
    <row r="58">
      <c r="A58" s="29" t="s">
        <v>25</v>
      </c>
      <c r="B58" s="29">
        <v>13</v>
      </c>
      <c r="C58" s="30" t="s">
        <v>1630</v>
      </c>
      <c r="D58" s="29" t="s">
        <v>27</v>
      </c>
      <c r="E58" s="31" t="s">
        <v>1631</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1632</v>
      </c>
      <c r="D62" s="29" t="s">
        <v>27</v>
      </c>
      <c r="E62" s="31" t="s">
        <v>1633</v>
      </c>
      <c r="F62" s="32" t="s">
        <v>29</v>
      </c>
      <c r="G62" s="33">
        <v>1</v>
      </c>
      <c r="H62" s="34">
        <v>0</v>
      </c>
      <c r="I62" s="34">
        <f>ROUND(G62*H62,P4)</f>
        <v>0</v>
      </c>
      <c r="J62" s="29"/>
      <c r="O62" s="35">
        <f>I62*0.21</f>
        <v>0</v>
      </c>
      <c r="P62">
        <v>3</v>
      </c>
    </row>
    <row r="63">
      <c r="A63" s="29" t="s">
        <v>30</v>
      </c>
      <c r="B63" s="36"/>
      <c r="C63" s="37"/>
      <c r="D63" s="37"/>
      <c r="E63" s="31" t="s">
        <v>1602</v>
      </c>
      <c r="F63" s="37"/>
      <c r="G63" s="37"/>
      <c r="H63" s="37"/>
      <c r="I63" s="37"/>
      <c r="J63" s="38"/>
    </row>
    <row r="64" ht="28.8">
      <c r="A64" s="29" t="s">
        <v>32</v>
      </c>
      <c r="B64" s="36"/>
      <c r="C64" s="37"/>
      <c r="D64" s="37"/>
      <c r="E64" s="39" t="s">
        <v>1664</v>
      </c>
      <c r="F64" s="37"/>
      <c r="G64" s="37"/>
      <c r="H64" s="37"/>
      <c r="I64" s="37"/>
      <c r="J64" s="38"/>
    </row>
    <row r="65" ht="86.4">
      <c r="A65" s="29" t="s">
        <v>34</v>
      </c>
      <c r="B65" s="36"/>
      <c r="C65" s="37"/>
      <c r="D65" s="37"/>
      <c r="E65" s="31" t="s">
        <v>1624</v>
      </c>
      <c r="F65" s="37"/>
      <c r="G65" s="37"/>
      <c r="H65" s="37"/>
      <c r="I65" s="37"/>
      <c r="J65" s="38"/>
    </row>
    <row r="66" ht="28.8">
      <c r="A66" s="29" t="s">
        <v>25</v>
      </c>
      <c r="B66" s="29">
        <v>15</v>
      </c>
      <c r="C66" s="30" t="s">
        <v>1635</v>
      </c>
      <c r="D66" s="29" t="s">
        <v>27</v>
      </c>
      <c r="E66" s="31" t="s">
        <v>1636</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1637</v>
      </c>
      <c r="F68" s="37"/>
      <c r="G68" s="37"/>
      <c r="H68" s="37"/>
      <c r="I68" s="37"/>
      <c r="J68" s="38"/>
    </row>
    <row r="69" ht="115.2">
      <c r="A69" s="29" t="s">
        <v>34</v>
      </c>
      <c r="B69" s="36"/>
      <c r="C69" s="37"/>
      <c r="D69" s="37"/>
      <c r="E69" s="31" t="s">
        <v>1629</v>
      </c>
      <c r="F69" s="37"/>
      <c r="G69" s="37"/>
      <c r="H69" s="37"/>
      <c r="I69" s="37"/>
      <c r="J69" s="38"/>
    </row>
    <row r="70">
      <c r="A70" s="29" t="s">
        <v>25</v>
      </c>
      <c r="B70" s="29">
        <v>16</v>
      </c>
      <c r="C70" s="30" t="s">
        <v>1638</v>
      </c>
      <c r="D70" s="29" t="s">
        <v>27</v>
      </c>
      <c r="E70" s="31" t="s">
        <v>1639</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1637</v>
      </c>
      <c r="F72" s="37"/>
      <c r="G72" s="37"/>
      <c r="H72" s="37"/>
      <c r="I72" s="37"/>
      <c r="J72" s="38"/>
    </row>
    <row r="73" ht="72">
      <c r="A73" s="29" t="s">
        <v>34</v>
      </c>
      <c r="B73" s="36"/>
      <c r="C73" s="37"/>
      <c r="D73" s="37"/>
      <c r="E73" s="31" t="s">
        <v>391</v>
      </c>
      <c r="F73" s="37"/>
      <c r="G73" s="37"/>
      <c r="H73" s="37"/>
      <c r="I73" s="37"/>
      <c r="J73" s="38"/>
    </row>
    <row r="74">
      <c r="A74" s="29" t="s">
        <v>25</v>
      </c>
      <c r="B74" s="29">
        <v>17</v>
      </c>
      <c r="C74" s="30" t="s">
        <v>1640</v>
      </c>
      <c r="D74" s="29" t="s">
        <v>27</v>
      </c>
      <c r="E74" s="31" t="s">
        <v>1641</v>
      </c>
      <c r="F74" s="32" t="s">
        <v>29</v>
      </c>
      <c r="G74" s="33">
        <v>1</v>
      </c>
      <c r="H74" s="34">
        <v>0</v>
      </c>
      <c r="I74" s="34">
        <f>ROUND(G74*H74,P4)</f>
        <v>0</v>
      </c>
      <c r="J74" s="29"/>
      <c r="O74" s="35">
        <f>I74*0.21</f>
        <v>0</v>
      </c>
      <c r="P74">
        <v>3</v>
      </c>
    </row>
    <row r="75">
      <c r="A75" s="29" t="s">
        <v>30</v>
      </c>
      <c r="B75" s="36"/>
      <c r="C75" s="37"/>
      <c r="D75" s="37"/>
      <c r="E75" s="31" t="s">
        <v>1602</v>
      </c>
      <c r="F75" s="37"/>
      <c r="G75" s="37"/>
      <c r="H75" s="37"/>
      <c r="I75" s="37"/>
      <c r="J75" s="38"/>
    </row>
    <row r="76" ht="115.2">
      <c r="A76" s="29" t="s">
        <v>32</v>
      </c>
      <c r="B76" s="36"/>
      <c r="C76" s="37"/>
      <c r="D76" s="37"/>
      <c r="E76" s="39" t="s">
        <v>1665</v>
      </c>
      <c r="F76" s="37"/>
      <c r="G76" s="37"/>
      <c r="H76" s="37"/>
      <c r="I76" s="37"/>
      <c r="J76" s="38"/>
    </row>
    <row r="77" ht="86.4">
      <c r="A77" s="29" t="s">
        <v>34</v>
      </c>
      <c r="B77" s="36"/>
      <c r="C77" s="37"/>
      <c r="D77" s="37"/>
      <c r="E77" s="31" t="s">
        <v>1624</v>
      </c>
      <c r="F77" s="37"/>
      <c r="G77" s="37"/>
      <c r="H77" s="37"/>
      <c r="I77" s="37"/>
      <c r="J77" s="38"/>
    </row>
    <row r="78">
      <c r="A78" s="29" t="s">
        <v>25</v>
      </c>
      <c r="B78" s="29">
        <v>18</v>
      </c>
      <c r="C78" s="30" t="s">
        <v>1643</v>
      </c>
      <c r="D78" s="29" t="s">
        <v>27</v>
      </c>
      <c r="E78" s="31" t="s">
        <v>1644</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1645</v>
      </c>
      <c r="F80" s="37"/>
      <c r="G80" s="37"/>
      <c r="H80" s="37"/>
      <c r="I80" s="37"/>
      <c r="J80" s="38"/>
    </row>
    <row r="81" ht="115.2">
      <c r="A81" s="29" t="s">
        <v>34</v>
      </c>
      <c r="B81" s="36"/>
      <c r="C81" s="37"/>
      <c r="D81" s="37"/>
      <c r="E81" s="31" t="s">
        <v>1629</v>
      </c>
      <c r="F81" s="37"/>
      <c r="G81" s="37"/>
      <c r="H81" s="37"/>
      <c r="I81" s="37"/>
      <c r="J81" s="38"/>
    </row>
    <row r="82">
      <c r="A82" s="29" t="s">
        <v>25</v>
      </c>
      <c r="B82" s="29">
        <v>19</v>
      </c>
      <c r="C82" s="30" t="s">
        <v>1646</v>
      </c>
      <c r="D82" s="29" t="s">
        <v>27</v>
      </c>
      <c r="E82" s="31" t="s">
        <v>1647</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1645</v>
      </c>
      <c r="F84" s="37"/>
      <c r="G84" s="37"/>
      <c r="H84" s="37"/>
      <c r="I84" s="37"/>
      <c r="J84" s="38"/>
    </row>
    <row r="85" ht="72">
      <c r="A85" s="29" t="s">
        <v>34</v>
      </c>
      <c r="B85" s="36"/>
      <c r="C85" s="37"/>
      <c r="D85" s="37"/>
      <c r="E85" s="31" t="s">
        <v>391</v>
      </c>
      <c r="F85" s="37"/>
      <c r="G85" s="37"/>
      <c r="H85" s="37"/>
      <c r="I85" s="37"/>
      <c r="J85" s="38"/>
    </row>
    <row r="86">
      <c r="A86" s="29" t="s">
        <v>25</v>
      </c>
      <c r="B86" s="29">
        <v>20</v>
      </c>
      <c r="C86" s="30" t="s">
        <v>1648</v>
      </c>
      <c r="D86" s="29" t="s">
        <v>27</v>
      </c>
      <c r="E86" s="31" t="s">
        <v>1649</v>
      </c>
      <c r="F86" s="32" t="s">
        <v>29</v>
      </c>
      <c r="G86" s="33">
        <v>1</v>
      </c>
      <c r="H86" s="34">
        <v>0</v>
      </c>
      <c r="I86" s="34">
        <f>ROUND(G86*H86,P4)</f>
        <v>0</v>
      </c>
      <c r="J86" s="29"/>
      <c r="O86" s="35">
        <f>I86*0.21</f>
        <v>0</v>
      </c>
      <c r="P86">
        <v>3</v>
      </c>
    </row>
    <row r="87">
      <c r="A87" s="29" t="s">
        <v>30</v>
      </c>
      <c r="B87" s="36"/>
      <c r="C87" s="37"/>
      <c r="D87" s="37"/>
      <c r="E87" s="31" t="s">
        <v>1602</v>
      </c>
      <c r="F87" s="37"/>
      <c r="G87" s="37"/>
      <c r="H87" s="37"/>
      <c r="I87" s="37"/>
      <c r="J87" s="38"/>
    </row>
    <row r="88" ht="115.2">
      <c r="A88" s="29" t="s">
        <v>32</v>
      </c>
      <c r="B88" s="36"/>
      <c r="C88" s="37"/>
      <c r="D88" s="37"/>
      <c r="E88" s="39" t="s">
        <v>1669</v>
      </c>
      <c r="F88" s="37"/>
      <c r="G88" s="37"/>
      <c r="H88" s="37"/>
      <c r="I88" s="37"/>
      <c r="J88" s="38"/>
    </row>
    <row r="89" ht="86.4">
      <c r="A89" s="29" t="s">
        <v>34</v>
      </c>
      <c r="B89" s="40"/>
      <c r="C89" s="41"/>
      <c r="D89" s="41"/>
      <c r="E89" s="31" t="s">
        <v>1624</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1670</v>
      </c>
      <c r="I3" s="16">
        <f>SUMIFS(I8:I89,A8:A89,"SD")</f>
        <v>0</v>
      </c>
      <c r="J3" s="9"/>
      <c r="O3">
        <v>0</v>
      </c>
      <c r="P3">
        <v>2</v>
      </c>
    </row>
    <row r="4" ht="27.6">
      <c r="A4" s="10" t="s">
        <v>8</v>
      </c>
      <c r="B4" s="11" t="s">
        <v>9</v>
      </c>
      <c r="C4" s="12" t="s">
        <v>1670</v>
      </c>
      <c r="D4" s="13"/>
      <c r="E4" s="14" t="s">
        <v>1671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1589</v>
      </c>
      <c r="D9" s="29" t="s">
        <v>27</v>
      </c>
      <c r="E9" s="31" t="s">
        <v>1590</v>
      </c>
      <c r="F9" s="32" t="s">
        <v>29</v>
      </c>
      <c r="G9" s="33">
        <v>1</v>
      </c>
      <c r="H9" s="34">
        <v>0</v>
      </c>
      <c r="I9" s="34">
        <f>ROUND(G9*H9,P4)</f>
        <v>0</v>
      </c>
      <c r="J9" s="29"/>
      <c r="O9" s="35">
        <f>I9*0.21</f>
        <v>0</v>
      </c>
      <c r="P9">
        <v>3</v>
      </c>
    </row>
    <row r="10" ht="43.2">
      <c r="A10" s="29" t="s">
        <v>30</v>
      </c>
      <c r="B10" s="36"/>
      <c r="C10" s="37"/>
      <c r="D10" s="37"/>
      <c r="E10" s="31" t="s">
        <v>1591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48</v>
      </c>
      <c r="F12" s="37"/>
      <c r="G12" s="37"/>
      <c r="H12" s="37"/>
      <c r="I12" s="37"/>
      <c r="J12" s="38"/>
    </row>
    <row r="13">
      <c r="A13" s="29" t="s">
        <v>25</v>
      </c>
      <c r="B13" s="29">
        <v>2</v>
      </c>
      <c r="C13" s="30" t="s">
        <v>1593</v>
      </c>
      <c r="D13" s="29" t="s">
        <v>27</v>
      </c>
      <c r="E13" s="31" t="s">
        <v>1594</v>
      </c>
      <c r="F13" s="32" t="s">
        <v>29</v>
      </c>
      <c r="G13" s="33">
        <v>1</v>
      </c>
      <c r="H13" s="34">
        <v>0</v>
      </c>
      <c r="I13" s="34">
        <f>ROUND(G13*H13,P4)</f>
        <v>0</v>
      </c>
      <c r="J13" s="29"/>
      <c r="O13" s="35">
        <f>I13*0.21</f>
        <v>0</v>
      </c>
      <c r="P13">
        <v>3</v>
      </c>
    </row>
    <row r="14" ht="43.2">
      <c r="A14" s="29" t="s">
        <v>30</v>
      </c>
      <c r="B14" s="36"/>
      <c r="C14" s="37"/>
      <c r="D14" s="37"/>
      <c r="E14" s="31" t="s">
        <v>1595</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1596</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1341</v>
      </c>
      <c r="D18" s="29" t="s">
        <v>27</v>
      </c>
      <c r="E18" s="31" t="s">
        <v>1597</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1598</v>
      </c>
      <c r="F20" s="37"/>
      <c r="G20" s="37"/>
      <c r="H20" s="37"/>
      <c r="I20" s="37"/>
      <c r="J20" s="38"/>
    </row>
    <row r="21" ht="86.4">
      <c r="A21" s="29" t="s">
        <v>34</v>
      </c>
      <c r="B21" s="36"/>
      <c r="C21" s="37"/>
      <c r="D21" s="37"/>
      <c r="E21" s="31" t="s">
        <v>1344</v>
      </c>
      <c r="F21" s="37"/>
      <c r="G21" s="37"/>
      <c r="H21" s="37"/>
      <c r="I21" s="37"/>
      <c r="J21" s="38"/>
    </row>
    <row r="22">
      <c r="A22" s="29" t="s">
        <v>25</v>
      </c>
      <c r="B22" s="29">
        <v>4</v>
      </c>
      <c r="C22" s="30" t="s">
        <v>387</v>
      </c>
      <c r="D22" s="29" t="s">
        <v>27</v>
      </c>
      <c r="E22" s="31" t="s">
        <v>1599</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1598</v>
      </c>
      <c r="F24" s="37"/>
      <c r="G24" s="37"/>
      <c r="H24" s="37"/>
      <c r="I24" s="37"/>
      <c r="J24" s="38"/>
    </row>
    <row r="25" ht="72">
      <c r="A25" s="29" t="s">
        <v>34</v>
      </c>
      <c r="B25" s="36"/>
      <c r="C25" s="37"/>
      <c r="D25" s="37"/>
      <c r="E25" s="31" t="s">
        <v>391</v>
      </c>
      <c r="F25" s="37"/>
      <c r="G25" s="37"/>
      <c r="H25" s="37"/>
      <c r="I25" s="37"/>
      <c r="J25" s="38"/>
    </row>
    <row r="26">
      <c r="A26" s="29" t="s">
        <v>25</v>
      </c>
      <c r="B26" s="29">
        <v>5</v>
      </c>
      <c r="C26" s="30" t="s">
        <v>1600</v>
      </c>
      <c r="D26" s="29" t="s">
        <v>27</v>
      </c>
      <c r="E26" s="31" t="s">
        <v>1601</v>
      </c>
      <c r="F26" s="32" t="s">
        <v>29</v>
      </c>
      <c r="G26" s="33">
        <v>1</v>
      </c>
      <c r="H26" s="34">
        <v>0</v>
      </c>
      <c r="I26" s="34">
        <f>ROUND(G26*H26,P4)</f>
        <v>0</v>
      </c>
      <c r="J26" s="29"/>
      <c r="O26" s="35">
        <f>I26*0.21</f>
        <v>0</v>
      </c>
      <c r="P26">
        <v>3</v>
      </c>
    </row>
    <row r="27">
      <c r="A27" s="29" t="s">
        <v>30</v>
      </c>
      <c r="B27" s="36"/>
      <c r="C27" s="37"/>
      <c r="D27" s="37"/>
      <c r="E27" s="31" t="s">
        <v>1602</v>
      </c>
      <c r="F27" s="37"/>
      <c r="G27" s="37"/>
      <c r="H27" s="37"/>
      <c r="I27" s="37"/>
      <c r="J27" s="38"/>
    </row>
    <row r="28" ht="86.4">
      <c r="A28" s="29" t="s">
        <v>32</v>
      </c>
      <c r="B28" s="36"/>
      <c r="C28" s="37"/>
      <c r="D28" s="37"/>
      <c r="E28" s="39" t="s">
        <v>1672</v>
      </c>
      <c r="F28" s="37"/>
      <c r="G28" s="37"/>
      <c r="H28" s="37"/>
      <c r="I28" s="37"/>
      <c r="J28" s="38"/>
    </row>
    <row r="29" ht="86.4">
      <c r="A29" s="29" t="s">
        <v>34</v>
      </c>
      <c r="B29" s="36"/>
      <c r="C29" s="37"/>
      <c r="D29" s="37"/>
      <c r="E29" s="31" t="s">
        <v>1604</v>
      </c>
      <c r="F29" s="37"/>
      <c r="G29" s="37"/>
      <c r="H29" s="37"/>
      <c r="I29" s="37"/>
      <c r="J29" s="38"/>
    </row>
    <row r="30">
      <c r="A30" s="29" t="s">
        <v>25</v>
      </c>
      <c r="B30" s="29">
        <v>6</v>
      </c>
      <c r="C30" s="30" t="s">
        <v>1605</v>
      </c>
      <c r="D30" s="29" t="s">
        <v>27</v>
      </c>
      <c r="E30" s="31" t="s">
        <v>1606</v>
      </c>
      <c r="F30" s="32" t="s">
        <v>79</v>
      </c>
      <c r="G30" s="33">
        <v>68</v>
      </c>
      <c r="H30" s="34">
        <v>0</v>
      </c>
      <c r="I30" s="34">
        <f>ROUND(G30*H30,P4)</f>
        <v>0</v>
      </c>
      <c r="J30" s="29"/>
      <c r="O30" s="35">
        <f>I30*0.21</f>
        <v>0</v>
      </c>
      <c r="P30">
        <v>3</v>
      </c>
    </row>
    <row r="31">
      <c r="A31" s="29" t="s">
        <v>30</v>
      </c>
      <c r="B31" s="36"/>
      <c r="C31" s="37"/>
      <c r="D31" s="37"/>
      <c r="E31" s="31" t="s">
        <v>1607</v>
      </c>
      <c r="F31" s="37"/>
      <c r="G31" s="37"/>
      <c r="H31" s="37"/>
      <c r="I31" s="37"/>
      <c r="J31" s="38"/>
    </row>
    <row r="32">
      <c r="A32" s="29" t="s">
        <v>32</v>
      </c>
      <c r="B32" s="36"/>
      <c r="C32" s="37"/>
      <c r="D32" s="37"/>
      <c r="E32" s="39" t="s">
        <v>1608</v>
      </c>
      <c r="F32" s="37"/>
      <c r="G32" s="37"/>
      <c r="H32" s="37"/>
      <c r="I32" s="37"/>
      <c r="J32" s="38"/>
    </row>
    <row r="33" ht="86.4">
      <c r="A33" s="29" t="s">
        <v>34</v>
      </c>
      <c r="B33" s="36"/>
      <c r="C33" s="37"/>
      <c r="D33" s="37"/>
      <c r="E33" s="31" t="s">
        <v>1344</v>
      </c>
      <c r="F33" s="37"/>
      <c r="G33" s="37"/>
      <c r="H33" s="37"/>
      <c r="I33" s="37"/>
      <c r="J33" s="38"/>
    </row>
    <row r="34">
      <c r="A34" s="29" t="s">
        <v>25</v>
      </c>
      <c r="B34" s="29">
        <v>7</v>
      </c>
      <c r="C34" s="30" t="s">
        <v>1609</v>
      </c>
      <c r="D34" s="29" t="s">
        <v>27</v>
      </c>
      <c r="E34" s="31" t="s">
        <v>1610</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1608</v>
      </c>
      <c r="F36" s="37"/>
      <c r="G36" s="37"/>
      <c r="H36" s="37"/>
      <c r="I36" s="37"/>
      <c r="J36" s="38"/>
    </row>
    <row r="37" ht="72">
      <c r="A37" s="29" t="s">
        <v>34</v>
      </c>
      <c r="B37" s="36"/>
      <c r="C37" s="37"/>
      <c r="D37" s="37"/>
      <c r="E37" s="31" t="s">
        <v>391</v>
      </c>
      <c r="F37" s="37"/>
      <c r="G37" s="37"/>
      <c r="H37" s="37"/>
      <c r="I37" s="37"/>
      <c r="J37" s="38"/>
    </row>
    <row r="38">
      <c r="A38" s="29" t="s">
        <v>25</v>
      </c>
      <c r="B38" s="29">
        <v>8</v>
      </c>
      <c r="C38" s="30" t="s">
        <v>1611</v>
      </c>
      <c r="D38" s="29" t="s">
        <v>27</v>
      </c>
      <c r="E38" s="31" t="s">
        <v>1612</v>
      </c>
      <c r="F38" s="32" t="s">
        <v>29</v>
      </c>
      <c r="G38" s="33">
        <v>1</v>
      </c>
      <c r="H38" s="34">
        <v>0</v>
      </c>
      <c r="I38" s="34">
        <f>ROUND(G38*H38,P4)</f>
        <v>0</v>
      </c>
      <c r="J38" s="29"/>
      <c r="O38" s="35">
        <f>I38*0.21</f>
        <v>0</v>
      </c>
      <c r="P38">
        <v>3</v>
      </c>
    </row>
    <row r="39">
      <c r="A39" s="29" t="s">
        <v>30</v>
      </c>
      <c r="B39" s="36"/>
      <c r="C39" s="37"/>
      <c r="D39" s="37"/>
      <c r="E39" s="31" t="s">
        <v>1602</v>
      </c>
      <c r="F39" s="37"/>
      <c r="G39" s="37"/>
      <c r="H39" s="37"/>
      <c r="I39" s="37"/>
      <c r="J39" s="38"/>
    </row>
    <row r="40" ht="28.8">
      <c r="A40" s="29" t="s">
        <v>32</v>
      </c>
      <c r="B40" s="36"/>
      <c r="C40" s="37"/>
      <c r="D40" s="37"/>
      <c r="E40" s="39" t="s">
        <v>1673</v>
      </c>
      <c r="F40" s="37"/>
      <c r="G40" s="37"/>
      <c r="H40" s="37"/>
      <c r="I40" s="37"/>
      <c r="J40" s="38"/>
    </row>
    <row r="41" ht="86.4">
      <c r="A41" s="29" t="s">
        <v>34</v>
      </c>
      <c r="B41" s="36"/>
      <c r="C41" s="37"/>
      <c r="D41" s="37"/>
      <c r="E41" s="31" t="s">
        <v>1604</v>
      </c>
      <c r="F41" s="37"/>
      <c r="G41" s="37"/>
      <c r="H41" s="37"/>
      <c r="I41" s="37"/>
      <c r="J41" s="38"/>
    </row>
    <row r="42">
      <c r="A42" s="29" t="s">
        <v>25</v>
      </c>
      <c r="B42" s="29">
        <v>9</v>
      </c>
      <c r="C42" s="30" t="s">
        <v>1614</v>
      </c>
      <c r="D42" s="29" t="s">
        <v>27</v>
      </c>
      <c r="E42" s="31" t="s">
        <v>1615</v>
      </c>
      <c r="F42" s="32" t="s">
        <v>79</v>
      </c>
      <c r="G42" s="33">
        <v>2</v>
      </c>
      <c r="H42" s="34">
        <v>0</v>
      </c>
      <c r="I42" s="34">
        <f>ROUND(G42*H42,P4)</f>
        <v>0</v>
      </c>
      <c r="J42" s="29"/>
      <c r="O42" s="35">
        <f>I42*0.21</f>
        <v>0</v>
      </c>
      <c r="P42">
        <v>3</v>
      </c>
    </row>
    <row r="43">
      <c r="A43" s="29" t="s">
        <v>30</v>
      </c>
      <c r="B43" s="36"/>
      <c r="C43" s="37"/>
      <c r="D43" s="37"/>
      <c r="E43" s="31" t="s">
        <v>1616</v>
      </c>
      <c r="F43" s="37"/>
      <c r="G43" s="37"/>
      <c r="H43" s="37"/>
      <c r="I43" s="37"/>
      <c r="J43" s="38"/>
    </row>
    <row r="44">
      <c r="A44" s="29" t="s">
        <v>32</v>
      </c>
      <c r="B44" s="36"/>
      <c r="C44" s="37"/>
      <c r="D44" s="37"/>
      <c r="E44" s="39" t="s">
        <v>1617</v>
      </c>
      <c r="F44" s="37"/>
      <c r="G44" s="37"/>
      <c r="H44" s="37"/>
      <c r="I44" s="37"/>
      <c r="J44" s="38"/>
    </row>
    <row r="45" ht="129.6">
      <c r="A45" s="29" t="s">
        <v>34</v>
      </c>
      <c r="B45" s="36"/>
      <c r="C45" s="37"/>
      <c r="D45" s="37"/>
      <c r="E45" s="31" t="s">
        <v>1618</v>
      </c>
      <c r="F45" s="37"/>
      <c r="G45" s="37"/>
      <c r="H45" s="37"/>
      <c r="I45" s="37"/>
      <c r="J45" s="38"/>
    </row>
    <row r="46">
      <c r="A46" s="29" t="s">
        <v>25</v>
      </c>
      <c r="B46" s="29">
        <v>10</v>
      </c>
      <c r="C46" s="30" t="s">
        <v>1619</v>
      </c>
      <c r="D46" s="29" t="s">
        <v>27</v>
      </c>
      <c r="E46" s="31" t="s">
        <v>1620</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1621</v>
      </c>
      <c r="D50" s="29" t="s">
        <v>27</v>
      </c>
      <c r="E50" s="31" t="s">
        <v>1622</v>
      </c>
      <c r="F50" s="32" t="s">
        <v>29</v>
      </c>
      <c r="G50" s="33">
        <v>1</v>
      </c>
      <c r="H50" s="34">
        <v>0</v>
      </c>
      <c r="I50" s="34">
        <f>ROUND(G50*H50,P4)</f>
        <v>0</v>
      </c>
      <c r="J50" s="29"/>
      <c r="O50" s="35">
        <f>I50*0.21</f>
        <v>0</v>
      </c>
      <c r="P50">
        <v>3</v>
      </c>
    </row>
    <row r="51">
      <c r="A51" s="29" t="s">
        <v>30</v>
      </c>
      <c r="B51" s="36"/>
      <c r="C51" s="37"/>
      <c r="D51" s="37"/>
      <c r="E51" s="31" t="s">
        <v>1602</v>
      </c>
      <c r="F51" s="37"/>
      <c r="G51" s="37"/>
      <c r="H51" s="37"/>
      <c r="I51" s="37"/>
      <c r="J51" s="38"/>
    </row>
    <row r="52" ht="28.8">
      <c r="A52" s="29" t="s">
        <v>32</v>
      </c>
      <c r="B52" s="36"/>
      <c r="C52" s="37"/>
      <c r="D52" s="37"/>
      <c r="E52" s="39" t="s">
        <v>1674</v>
      </c>
      <c r="F52" s="37"/>
      <c r="G52" s="37"/>
      <c r="H52" s="37"/>
      <c r="I52" s="37"/>
      <c r="J52" s="38"/>
    </row>
    <row r="53" ht="86.4">
      <c r="A53" s="29" t="s">
        <v>34</v>
      </c>
      <c r="B53" s="36"/>
      <c r="C53" s="37"/>
      <c r="D53" s="37"/>
      <c r="E53" s="31" t="s">
        <v>1624</v>
      </c>
      <c r="F53" s="37"/>
      <c r="G53" s="37"/>
      <c r="H53" s="37"/>
      <c r="I53" s="37"/>
      <c r="J53" s="38"/>
    </row>
    <row r="54">
      <c r="A54" s="29" t="s">
        <v>25</v>
      </c>
      <c r="B54" s="29">
        <v>12</v>
      </c>
      <c r="C54" s="30" t="s">
        <v>1625</v>
      </c>
      <c r="D54" s="29" t="s">
        <v>27</v>
      </c>
      <c r="E54" s="31" t="s">
        <v>1626</v>
      </c>
      <c r="F54" s="32" t="s">
        <v>79</v>
      </c>
      <c r="G54" s="33">
        <v>2</v>
      </c>
      <c r="H54" s="34">
        <v>0</v>
      </c>
      <c r="I54" s="34">
        <f>ROUND(G54*H54,P4)</f>
        <v>0</v>
      </c>
      <c r="J54" s="29"/>
      <c r="O54" s="35">
        <f>I54*0.21</f>
        <v>0</v>
      </c>
      <c r="P54">
        <v>3</v>
      </c>
    </row>
    <row r="55">
      <c r="A55" s="29" t="s">
        <v>30</v>
      </c>
      <c r="B55" s="36"/>
      <c r="C55" s="37"/>
      <c r="D55" s="37"/>
      <c r="E55" s="31" t="s">
        <v>1627</v>
      </c>
      <c r="F55" s="37"/>
      <c r="G55" s="37"/>
      <c r="H55" s="37"/>
      <c r="I55" s="37"/>
      <c r="J55" s="38"/>
    </row>
    <row r="56" ht="43.2">
      <c r="A56" s="29" t="s">
        <v>32</v>
      </c>
      <c r="B56" s="36"/>
      <c r="C56" s="37"/>
      <c r="D56" s="37"/>
      <c r="E56" s="39" t="s">
        <v>1628</v>
      </c>
      <c r="F56" s="37"/>
      <c r="G56" s="37"/>
      <c r="H56" s="37"/>
      <c r="I56" s="37"/>
      <c r="J56" s="38"/>
    </row>
    <row r="57" ht="115.2">
      <c r="A57" s="29" t="s">
        <v>34</v>
      </c>
      <c r="B57" s="36"/>
      <c r="C57" s="37"/>
      <c r="D57" s="37"/>
      <c r="E57" s="31" t="s">
        <v>1629</v>
      </c>
      <c r="F57" s="37"/>
      <c r="G57" s="37"/>
      <c r="H57" s="37"/>
      <c r="I57" s="37"/>
      <c r="J57" s="38"/>
    </row>
    <row r="58">
      <c r="A58" s="29" t="s">
        <v>25</v>
      </c>
      <c r="B58" s="29">
        <v>13</v>
      </c>
      <c r="C58" s="30" t="s">
        <v>1630</v>
      </c>
      <c r="D58" s="29" t="s">
        <v>27</v>
      </c>
      <c r="E58" s="31" t="s">
        <v>1631</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1632</v>
      </c>
      <c r="D62" s="29" t="s">
        <v>27</v>
      </c>
      <c r="E62" s="31" t="s">
        <v>1633</v>
      </c>
      <c r="F62" s="32" t="s">
        <v>29</v>
      </c>
      <c r="G62" s="33">
        <v>1</v>
      </c>
      <c r="H62" s="34">
        <v>0</v>
      </c>
      <c r="I62" s="34">
        <f>ROUND(G62*H62,P4)</f>
        <v>0</v>
      </c>
      <c r="J62" s="29"/>
      <c r="O62" s="35">
        <f>I62*0.21</f>
        <v>0</v>
      </c>
      <c r="P62">
        <v>3</v>
      </c>
    </row>
    <row r="63">
      <c r="A63" s="29" t="s">
        <v>30</v>
      </c>
      <c r="B63" s="36"/>
      <c r="C63" s="37"/>
      <c r="D63" s="37"/>
      <c r="E63" s="31" t="s">
        <v>1602</v>
      </c>
      <c r="F63" s="37"/>
      <c r="G63" s="37"/>
      <c r="H63" s="37"/>
      <c r="I63" s="37"/>
      <c r="J63" s="38"/>
    </row>
    <row r="64" ht="28.8">
      <c r="A64" s="29" t="s">
        <v>32</v>
      </c>
      <c r="B64" s="36"/>
      <c r="C64" s="37"/>
      <c r="D64" s="37"/>
      <c r="E64" s="39" t="s">
        <v>1675</v>
      </c>
      <c r="F64" s="37"/>
      <c r="G64" s="37"/>
      <c r="H64" s="37"/>
      <c r="I64" s="37"/>
      <c r="J64" s="38"/>
    </row>
    <row r="65" ht="86.4">
      <c r="A65" s="29" t="s">
        <v>34</v>
      </c>
      <c r="B65" s="36"/>
      <c r="C65" s="37"/>
      <c r="D65" s="37"/>
      <c r="E65" s="31" t="s">
        <v>1624</v>
      </c>
      <c r="F65" s="37"/>
      <c r="G65" s="37"/>
      <c r="H65" s="37"/>
      <c r="I65" s="37"/>
      <c r="J65" s="38"/>
    </row>
    <row r="66" ht="28.8">
      <c r="A66" s="29" t="s">
        <v>25</v>
      </c>
      <c r="B66" s="29">
        <v>15</v>
      </c>
      <c r="C66" s="30" t="s">
        <v>1635</v>
      </c>
      <c r="D66" s="29" t="s">
        <v>27</v>
      </c>
      <c r="E66" s="31" t="s">
        <v>1636</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1637</v>
      </c>
      <c r="F68" s="37"/>
      <c r="G68" s="37"/>
      <c r="H68" s="37"/>
      <c r="I68" s="37"/>
      <c r="J68" s="38"/>
    </row>
    <row r="69" ht="115.2">
      <c r="A69" s="29" t="s">
        <v>34</v>
      </c>
      <c r="B69" s="36"/>
      <c r="C69" s="37"/>
      <c r="D69" s="37"/>
      <c r="E69" s="31" t="s">
        <v>1629</v>
      </c>
      <c r="F69" s="37"/>
      <c r="G69" s="37"/>
      <c r="H69" s="37"/>
      <c r="I69" s="37"/>
      <c r="J69" s="38"/>
    </row>
    <row r="70">
      <c r="A70" s="29" t="s">
        <v>25</v>
      </c>
      <c r="B70" s="29">
        <v>16</v>
      </c>
      <c r="C70" s="30" t="s">
        <v>1638</v>
      </c>
      <c r="D70" s="29" t="s">
        <v>27</v>
      </c>
      <c r="E70" s="31" t="s">
        <v>1639</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1637</v>
      </c>
      <c r="F72" s="37"/>
      <c r="G72" s="37"/>
      <c r="H72" s="37"/>
      <c r="I72" s="37"/>
      <c r="J72" s="38"/>
    </row>
    <row r="73" ht="72">
      <c r="A73" s="29" t="s">
        <v>34</v>
      </c>
      <c r="B73" s="36"/>
      <c r="C73" s="37"/>
      <c r="D73" s="37"/>
      <c r="E73" s="31" t="s">
        <v>391</v>
      </c>
      <c r="F73" s="37"/>
      <c r="G73" s="37"/>
      <c r="H73" s="37"/>
      <c r="I73" s="37"/>
      <c r="J73" s="38"/>
    </row>
    <row r="74">
      <c r="A74" s="29" t="s">
        <v>25</v>
      </c>
      <c r="B74" s="29">
        <v>17</v>
      </c>
      <c r="C74" s="30" t="s">
        <v>1640</v>
      </c>
      <c r="D74" s="29" t="s">
        <v>27</v>
      </c>
      <c r="E74" s="31" t="s">
        <v>1641</v>
      </c>
      <c r="F74" s="32" t="s">
        <v>29</v>
      </c>
      <c r="G74" s="33">
        <v>1</v>
      </c>
      <c r="H74" s="34">
        <v>0</v>
      </c>
      <c r="I74" s="34">
        <f>ROUND(G74*H74,P4)</f>
        <v>0</v>
      </c>
      <c r="J74" s="29"/>
      <c r="O74" s="35">
        <f>I74*0.21</f>
        <v>0</v>
      </c>
      <c r="P74">
        <v>3</v>
      </c>
    </row>
    <row r="75">
      <c r="A75" s="29" t="s">
        <v>30</v>
      </c>
      <c r="B75" s="36"/>
      <c r="C75" s="37"/>
      <c r="D75" s="37"/>
      <c r="E75" s="31" t="s">
        <v>1602</v>
      </c>
      <c r="F75" s="37"/>
      <c r="G75" s="37"/>
      <c r="H75" s="37"/>
      <c r="I75" s="37"/>
      <c r="J75" s="38"/>
    </row>
    <row r="76" ht="115.2">
      <c r="A76" s="29" t="s">
        <v>32</v>
      </c>
      <c r="B76" s="36"/>
      <c r="C76" s="37"/>
      <c r="D76" s="37"/>
      <c r="E76" s="39" t="s">
        <v>1676</v>
      </c>
      <c r="F76" s="37"/>
      <c r="G76" s="37"/>
      <c r="H76" s="37"/>
      <c r="I76" s="37"/>
      <c r="J76" s="38"/>
    </row>
    <row r="77" ht="86.4">
      <c r="A77" s="29" t="s">
        <v>34</v>
      </c>
      <c r="B77" s="36"/>
      <c r="C77" s="37"/>
      <c r="D77" s="37"/>
      <c r="E77" s="31" t="s">
        <v>1624</v>
      </c>
      <c r="F77" s="37"/>
      <c r="G77" s="37"/>
      <c r="H77" s="37"/>
      <c r="I77" s="37"/>
      <c r="J77" s="38"/>
    </row>
    <row r="78">
      <c r="A78" s="29" t="s">
        <v>25</v>
      </c>
      <c r="B78" s="29">
        <v>18</v>
      </c>
      <c r="C78" s="30" t="s">
        <v>1643</v>
      </c>
      <c r="D78" s="29" t="s">
        <v>27</v>
      </c>
      <c r="E78" s="31" t="s">
        <v>1644</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1645</v>
      </c>
      <c r="F80" s="37"/>
      <c r="G80" s="37"/>
      <c r="H80" s="37"/>
      <c r="I80" s="37"/>
      <c r="J80" s="38"/>
    </row>
    <row r="81" ht="115.2">
      <c r="A81" s="29" t="s">
        <v>34</v>
      </c>
      <c r="B81" s="36"/>
      <c r="C81" s="37"/>
      <c r="D81" s="37"/>
      <c r="E81" s="31" t="s">
        <v>1629</v>
      </c>
      <c r="F81" s="37"/>
      <c r="G81" s="37"/>
      <c r="H81" s="37"/>
      <c r="I81" s="37"/>
      <c r="J81" s="38"/>
    </row>
    <row r="82">
      <c r="A82" s="29" t="s">
        <v>25</v>
      </c>
      <c r="B82" s="29">
        <v>19</v>
      </c>
      <c r="C82" s="30" t="s">
        <v>1646</v>
      </c>
      <c r="D82" s="29" t="s">
        <v>27</v>
      </c>
      <c r="E82" s="31" t="s">
        <v>1647</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1645</v>
      </c>
      <c r="F84" s="37"/>
      <c r="G84" s="37"/>
      <c r="H84" s="37"/>
      <c r="I84" s="37"/>
      <c r="J84" s="38"/>
    </row>
    <row r="85" ht="72">
      <c r="A85" s="29" t="s">
        <v>34</v>
      </c>
      <c r="B85" s="36"/>
      <c r="C85" s="37"/>
      <c r="D85" s="37"/>
      <c r="E85" s="31" t="s">
        <v>391</v>
      </c>
      <c r="F85" s="37"/>
      <c r="G85" s="37"/>
      <c r="H85" s="37"/>
      <c r="I85" s="37"/>
      <c r="J85" s="38"/>
    </row>
    <row r="86">
      <c r="A86" s="29" t="s">
        <v>25</v>
      </c>
      <c r="B86" s="29">
        <v>20</v>
      </c>
      <c r="C86" s="30" t="s">
        <v>1648</v>
      </c>
      <c r="D86" s="29" t="s">
        <v>27</v>
      </c>
      <c r="E86" s="31" t="s">
        <v>1649</v>
      </c>
      <c r="F86" s="32" t="s">
        <v>29</v>
      </c>
      <c r="G86" s="33">
        <v>1</v>
      </c>
      <c r="H86" s="34">
        <v>0</v>
      </c>
      <c r="I86" s="34">
        <f>ROUND(G86*H86,P4)</f>
        <v>0</v>
      </c>
      <c r="J86" s="29"/>
      <c r="O86" s="35">
        <f>I86*0.21</f>
        <v>0</v>
      </c>
      <c r="P86">
        <v>3</v>
      </c>
    </row>
    <row r="87">
      <c r="A87" s="29" t="s">
        <v>30</v>
      </c>
      <c r="B87" s="36"/>
      <c r="C87" s="37"/>
      <c r="D87" s="37"/>
      <c r="E87" s="31" t="s">
        <v>1602</v>
      </c>
      <c r="F87" s="37"/>
      <c r="G87" s="37"/>
      <c r="H87" s="37"/>
      <c r="I87" s="37"/>
      <c r="J87" s="38"/>
    </row>
    <row r="88" ht="115.2">
      <c r="A88" s="29" t="s">
        <v>32</v>
      </c>
      <c r="B88" s="36"/>
      <c r="C88" s="37"/>
      <c r="D88" s="37"/>
      <c r="E88" s="39" t="s">
        <v>1677</v>
      </c>
      <c r="F88" s="37"/>
      <c r="G88" s="37"/>
      <c r="H88" s="37"/>
      <c r="I88" s="37"/>
      <c r="J88" s="38"/>
    </row>
    <row r="89" ht="86.4">
      <c r="A89" s="29" t="s">
        <v>34</v>
      </c>
      <c r="B89" s="40"/>
      <c r="C89" s="41"/>
      <c r="D89" s="41"/>
      <c r="E89" s="31" t="s">
        <v>1624</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1678</v>
      </c>
      <c r="I3" s="16">
        <f>SUMIFS(I8:I89,A8:A89,"SD")</f>
        <v>0</v>
      </c>
      <c r="J3" s="9"/>
      <c r="O3">
        <v>0</v>
      </c>
      <c r="P3">
        <v>2</v>
      </c>
    </row>
    <row r="4" ht="27.6">
      <c r="A4" s="10" t="s">
        <v>8</v>
      </c>
      <c r="B4" s="11" t="s">
        <v>9</v>
      </c>
      <c r="C4" s="12" t="s">
        <v>1678</v>
      </c>
      <c r="D4" s="13"/>
      <c r="E4" s="14" t="s">
        <v>1679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1589</v>
      </c>
      <c r="D9" s="29" t="s">
        <v>27</v>
      </c>
      <c r="E9" s="31" t="s">
        <v>1590</v>
      </c>
      <c r="F9" s="32" t="s">
        <v>29</v>
      </c>
      <c r="G9" s="33">
        <v>1</v>
      </c>
      <c r="H9" s="34">
        <v>0</v>
      </c>
      <c r="I9" s="34">
        <f>ROUND(G9*H9,P4)</f>
        <v>0</v>
      </c>
      <c r="J9" s="29"/>
      <c r="O9" s="35">
        <f>I9*0.21</f>
        <v>0</v>
      </c>
      <c r="P9">
        <v>3</v>
      </c>
    </row>
    <row r="10" ht="43.2">
      <c r="A10" s="29" t="s">
        <v>30</v>
      </c>
      <c r="B10" s="36"/>
      <c r="C10" s="37"/>
      <c r="D10" s="37"/>
      <c r="E10" s="31" t="s">
        <v>1591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48</v>
      </c>
      <c r="F12" s="37"/>
      <c r="G12" s="37"/>
      <c r="H12" s="37"/>
      <c r="I12" s="37"/>
      <c r="J12" s="38"/>
    </row>
    <row r="13">
      <c r="A13" s="29" t="s">
        <v>25</v>
      </c>
      <c r="B13" s="29">
        <v>2</v>
      </c>
      <c r="C13" s="30" t="s">
        <v>1593</v>
      </c>
      <c r="D13" s="29" t="s">
        <v>27</v>
      </c>
      <c r="E13" s="31" t="s">
        <v>1594</v>
      </c>
      <c r="F13" s="32" t="s">
        <v>29</v>
      </c>
      <c r="G13" s="33">
        <v>1</v>
      </c>
      <c r="H13" s="34">
        <v>0</v>
      </c>
      <c r="I13" s="34">
        <f>ROUND(G13*H13,P4)</f>
        <v>0</v>
      </c>
      <c r="J13" s="29"/>
      <c r="O13" s="35">
        <f>I13*0.21</f>
        <v>0</v>
      </c>
      <c r="P13">
        <v>3</v>
      </c>
    </row>
    <row r="14" ht="43.2">
      <c r="A14" s="29" t="s">
        <v>30</v>
      </c>
      <c r="B14" s="36"/>
      <c r="C14" s="37"/>
      <c r="D14" s="37"/>
      <c r="E14" s="31" t="s">
        <v>1595</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1596</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1341</v>
      </c>
      <c r="D18" s="29" t="s">
        <v>27</v>
      </c>
      <c r="E18" s="31" t="s">
        <v>1597</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1598</v>
      </c>
      <c r="F20" s="37"/>
      <c r="G20" s="37"/>
      <c r="H20" s="37"/>
      <c r="I20" s="37"/>
      <c r="J20" s="38"/>
    </row>
    <row r="21" ht="86.4">
      <c r="A21" s="29" t="s">
        <v>34</v>
      </c>
      <c r="B21" s="36"/>
      <c r="C21" s="37"/>
      <c r="D21" s="37"/>
      <c r="E21" s="31" t="s">
        <v>1344</v>
      </c>
      <c r="F21" s="37"/>
      <c r="G21" s="37"/>
      <c r="H21" s="37"/>
      <c r="I21" s="37"/>
      <c r="J21" s="38"/>
    </row>
    <row r="22">
      <c r="A22" s="29" t="s">
        <v>25</v>
      </c>
      <c r="B22" s="29">
        <v>4</v>
      </c>
      <c r="C22" s="30" t="s">
        <v>387</v>
      </c>
      <c r="D22" s="29" t="s">
        <v>27</v>
      </c>
      <c r="E22" s="31" t="s">
        <v>1599</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1598</v>
      </c>
      <c r="F24" s="37"/>
      <c r="G24" s="37"/>
      <c r="H24" s="37"/>
      <c r="I24" s="37"/>
      <c r="J24" s="38"/>
    </row>
    <row r="25" ht="72">
      <c r="A25" s="29" t="s">
        <v>34</v>
      </c>
      <c r="B25" s="36"/>
      <c r="C25" s="37"/>
      <c r="D25" s="37"/>
      <c r="E25" s="31" t="s">
        <v>391</v>
      </c>
      <c r="F25" s="37"/>
      <c r="G25" s="37"/>
      <c r="H25" s="37"/>
      <c r="I25" s="37"/>
      <c r="J25" s="38"/>
    </row>
    <row r="26">
      <c r="A26" s="29" t="s">
        <v>25</v>
      </c>
      <c r="B26" s="29">
        <v>5</v>
      </c>
      <c r="C26" s="30" t="s">
        <v>1600</v>
      </c>
      <c r="D26" s="29" t="s">
        <v>27</v>
      </c>
      <c r="E26" s="31" t="s">
        <v>1601</v>
      </c>
      <c r="F26" s="32" t="s">
        <v>29</v>
      </c>
      <c r="G26" s="33">
        <v>1</v>
      </c>
      <c r="H26" s="34">
        <v>0</v>
      </c>
      <c r="I26" s="34">
        <f>ROUND(G26*H26,P4)</f>
        <v>0</v>
      </c>
      <c r="J26" s="29"/>
      <c r="O26" s="35">
        <f>I26*0.21</f>
        <v>0</v>
      </c>
      <c r="P26">
        <v>3</v>
      </c>
    </row>
    <row r="27">
      <c r="A27" s="29" t="s">
        <v>30</v>
      </c>
      <c r="B27" s="36"/>
      <c r="C27" s="37"/>
      <c r="D27" s="37"/>
      <c r="E27" s="31" t="s">
        <v>1602</v>
      </c>
      <c r="F27" s="37"/>
      <c r="G27" s="37"/>
      <c r="H27" s="37"/>
      <c r="I27" s="37"/>
      <c r="J27" s="38"/>
    </row>
    <row r="28" ht="86.4">
      <c r="A28" s="29" t="s">
        <v>32</v>
      </c>
      <c r="B28" s="36"/>
      <c r="C28" s="37"/>
      <c r="D28" s="37"/>
      <c r="E28" s="39" t="s">
        <v>1672</v>
      </c>
      <c r="F28" s="37"/>
      <c r="G28" s="37"/>
      <c r="H28" s="37"/>
      <c r="I28" s="37"/>
      <c r="J28" s="38"/>
    </row>
    <row r="29" ht="86.4">
      <c r="A29" s="29" t="s">
        <v>34</v>
      </c>
      <c r="B29" s="36"/>
      <c r="C29" s="37"/>
      <c r="D29" s="37"/>
      <c r="E29" s="31" t="s">
        <v>1604</v>
      </c>
      <c r="F29" s="37"/>
      <c r="G29" s="37"/>
      <c r="H29" s="37"/>
      <c r="I29" s="37"/>
      <c r="J29" s="38"/>
    </row>
    <row r="30">
      <c r="A30" s="29" t="s">
        <v>25</v>
      </c>
      <c r="B30" s="29">
        <v>6</v>
      </c>
      <c r="C30" s="30" t="s">
        <v>1605</v>
      </c>
      <c r="D30" s="29" t="s">
        <v>27</v>
      </c>
      <c r="E30" s="31" t="s">
        <v>1606</v>
      </c>
      <c r="F30" s="32" t="s">
        <v>79</v>
      </c>
      <c r="G30" s="33">
        <v>68</v>
      </c>
      <c r="H30" s="34">
        <v>0</v>
      </c>
      <c r="I30" s="34">
        <f>ROUND(G30*H30,P4)</f>
        <v>0</v>
      </c>
      <c r="J30" s="29"/>
      <c r="O30" s="35">
        <f>I30*0.21</f>
        <v>0</v>
      </c>
      <c r="P30">
        <v>3</v>
      </c>
    </row>
    <row r="31">
      <c r="A31" s="29" t="s">
        <v>30</v>
      </c>
      <c r="B31" s="36"/>
      <c r="C31" s="37"/>
      <c r="D31" s="37"/>
      <c r="E31" s="31" t="s">
        <v>1607</v>
      </c>
      <c r="F31" s="37"/>
      <c r="G31" s="37"/>
      <c r="H31" s="37"/>
      <c r="I31" s="37"/>
      <c r="J31" s="38"/>
    </row>
    <row r="32">
      <c r="A32" s="29" t="s">
        <v>32</v>
      </c>
      <c r="B32" s="36"/>
      <c r="C32" s="37"/>
      <c r="D32" s="37"/>
      <c r="E32" s="39" t="s">
        <v>1608</v>
      </c>
      <c r="F32" s="37"/>
      <c r="G32" s="37"/>
      <c r="H32" s="37"/>
      <c r="I32" s="37"/>
      <c r="J32" s="38"/>
    </row>
    <row r="33" ht="86.4">
      <c r="A33" s="29" t="s">
        <v>34</v>
      </c>
      <c r="B33" s="36"/>
      <c r="C33" s="37"/>
      <c r="D33" s="37"/>
      <c r="E33" s="31" t="s">
        <v>1344</v>
      </c>
      <c r="F33" s="37"/>
      <c r="G33" s="37"/>
      <c r="H33" s="37"/>
      <c r="I33" s="37"/>
      <c r="J33" s="38"/>
    </row>
    <row r="34">
      <c r="A34" s="29" t="s">
        <v>25</v>
      </c>
      <c r="B34" s="29">
        <v>7</v>
      </c>
      <c r="C34" s="30" t="s">
        <v>1609</v>
      </c>
      <c r="D34" s="29" t="s">
        <v>27</v>
      </c>
      <c r="E34" s="31" t="s">
        <v>1610</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1608</v>
      </c>
      <c r="F36" s="37"/>
      <c r="G36" s="37"/>
      <c r="H36" s="37"/>
      <c r="I36" s="37"/>
      <c r="J36" s="38"/>
    </row>
    <row r="37" ht="72">
      <c r="A37" s="29" t="s">
        <v>34</v>
      </c>
      <c r="B37" s="36"/>
      <c r="C37" s="37"/>
      <c r="D37" s="37"/>
      <c r="E37" s="31" t="s">
        <v>391</v>
      </c>
      <c r="F37" s="37"/>
      <c r="G37" s="37"/>
      <c r="H37" s="37"/>
      <c r="I37" s="37"/>
      <c r="J37" s="38"/>
    </row>
    <row r="38">
      <c r="A38" s="29" t="s">
        <v>25</v>
      </c>
      <c r="B38" s="29">
        <v>8</v>
      </c>
      <c r="C38" s="30" t="s">
        <v>1611</v>
      </c>
      <c r="D38" s="29" t="s">
        <v>27</v>
      </c>
      <c r="E38" s="31" t="s">
        <v>1612</v>
      </c>
      <c r="F38" s="32" t="s">
        <v>29</v>
      </c>
      <c r="G38" s="33">
        <v>1</v>
      </c>
      <c r="H38" s="34">
        <v>0</v>
      </c>
      <c r="I38" s="34">
        <f>ROUND(G38*H38,P4)</f>
        <v>0</v>
      </c>
      <c r="J38" s="29"/>
      <c r="O38" s="35">
        <f>I38*0.21</f>
        <v>0</v>
      </c>
      <c r="P38">
        <v>3</v>
      </c>
    </row>
    <row r="39">
      <c r="A39" s="29" t="s">
        <v>30</v>
      </c>
      <c r="B39" s="36"/>
      <c r="C39" s="37"/>
      <c r="D39" s="37"/>
      <c r="E39" s="31" t="s">
        <v>1602</v>
      </c>
      <c r="F39" s="37"/>
      <c r="G39" s="37"/>
      <c r="H39" s="37"/>
      <c r="I39" s="37"/>
      <c r="J39" s="38"/>
    </row>
    <row r="40" ht="28.8">
      <c r="A40" s="29" t="s">
        <v>32</v>
      </c>
      <c r="B40" s="36"/>
      <c r="C40" s="37"/>
      <c r="D40" s="37"/>
      <c r="E40" s="39" t="s">
        <v>1673</v>
      </c>
      <c r="F40" s="37"/>
      <c r="G40" s="37"/>
      <c r="H40" s="37"/>
      <c r="I40" s="37"/>
      <c r="J40" s="38"/>
    </row>
    <row r="41" ht="86.4">
      <c r="A41" s="29" t="s">
        <v>34</v>
      </c>
      <c r="B41" s="36"/>
      <c r="C41" s="37"/>
      <c r="D41" s="37"/>
      <c r="E41" s="31" t="s">
        <v>1604</v>
      </c>
      <c r="F41" s="37"/>
      <c r="G41" s="37"/>
      <c r="H41" s="37"/>
      <c r="I41" s="37"/>
      <c r="J41" s="38"/>
    </row>
    <row r="42">
      <c r="A42" s="29" t="s">
        <v>25</v>
      </c>
      <c r="B42" s="29">
        <v>9</v>
      </c>
      <c r="C42" s="30" t="s">
        <v>1614</v>
      </c>
      <c r="D42" s="29" t="s">
        <v>27</v>
      </c>
      <c r="E42" s="31" t="s">
        <v>1615</v>
      </c>
      <c r="F42" s="32" t="s">
        <v>79</v>
      </c>
      <c r="G42" s="33">
        <v>2</v>
      </c>
      <c r="H42" s="34">
        <v>0</v>
      </c>
      <c r="I42" s="34">
        <f>ROUND(G42*H42,P4)</f>
        <v>0</v>
      </c>
      <c r="J42" s="29"/>
      <c r="O42" s="35">
        <f>I42*0.21</f>
        <v>0</v>
      </c>
      <c r="P42">
        <v>3</v>
      </c>
    </row>
    <row r="43">
      <c r="A43" s="29" t="s">
        <v>30</v>
      </c>
      <c r="B43" s="36"/>
      <c r="C43" s="37"/>
      <c r="D43" s="37"/>
      <c r="E43" s="31" t="s">
        <v>1616</v>
      </c>
      <c r="F43" s="37"/>
      <c r="G43" s="37"/>
      <c r="H43" s="37"/>
      <c r="I43" s="37"/>
      <c r="J43" s="38"/>
    </row>
    <row r="44">
      <c r="A44" s="29" t="s">
        <v>32</v>
      </c>
      <c r="B44" s="36"/>
      <c r="C44" s="37"/>
      <c r="D44" s="37"/>
      <c r="E44" s="39" t="s">
        <v>1617</v>
      </c>
      <c r="F44" s="37"/>
      <c r="G44" s="37"/>
      <c r="H44" s="37"/>
      <c r="I44" s="37"/>
      <c r="J44" s="38"/>
    </row>
    <row r="45" ht="129.6">
      <c r="A45" s="29" t="s">
        <v>34</v>
      </c>
      <c r="B45" s="36"/>
      <c r="C45" s="37"/>
      <c r="D45" s="37"/>
      <c r="E45" s="31" t="s">
        <v>1618</v>
      </c>
      <c r="F45" s="37"/>
      <c r="G45" s="37"/>
      <c r="H45" s="37"/>
      <c r="I45" s="37"/>
      <c r="J45" s="38"/>
    </row>
    <row r="46">
      <c r="A46" s="29" t="s">
        <v>25</v>
      </c>
      <c r="B46" s="29">
        <v>10</v>
      </c>
      <c r="C46" s="30" t="s">
        <v>1619</v>
      </c>
      <c r="D46" s="29" t="s">
        <v>27</v>
      </c>
      <c r="E46" s="31" t="s">
        <v>1620</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1621</v>
      </c>
      <c r="D50" s="29" t="s">
        <v>27</v>
      </c>
      <c r="E50" s="31" t="s">
        <v>1622</v>
      </c>
      <c r="F50" s="32" t="s">
        <v>29</v>
      </c>
      <c r="G50" s="33">
        <v>1</v>
      </c>
      <c r="H50" s="34">
        <v>0</v>
      </c>
      <c r="I50" s="34">
        <f>ROUND(G50*H50,P4)</f>
        <v>0</v>
      </c>
      <c r="J50" s="29"/>
      <c r="O50" s="35">
        <f>I50*0.21</f>
        <v>0</v>
      </c>
      <c r="P50">
        <v>3</v>
      </c>
    </row>
    <row r="51">
      <c r="A51" s="29" t="s">
        <v>30</v>
      </c>
      <c r="B51" s="36"/>
      <c r="C51" s="37"/>
      <c r="D51" s="37"/>
      <c r="E51" s="31" t="s">
        <v>1602</v>
      </c>
      <c r="F51" s="37"/>
      <c r="G51" s="37"/>
      <c r="H51" s="37"/>
      <c r="I51" s="37"/>
      <c r="J51" s="38"/>
    </row>
    <row r="52" ht="28.8">
      <c r="A52" s="29" t="s">
        <v>32</v>
      </c>
      <c r="B52" s="36"/>
      <c r="C52" s="37"/>
      <c r="D52" s="37"/>
      <c r="E52" s="39" t="s">
        <v>1674</v>
      </c>
      <c r="F52" s="37"/>
      <c r="G52" s="37"/>
      <c r="H52" s="37"/>
      <c r="I52" s="37"/>
      <c r="J52" s="38"/>
    </row>
    <row r="53" ht="86.4">
      <c r="A53" s="29" t="s">
        <v>34</v>
      </c>
      <c r="B53" s="36"/>
      <c r="C53" s="37"/>
      <c r="D53" s="37"/>
      <c r="E53" s="31" t="s">
        <v>1624</v>
      </c>
      <c r="F53" s="37"/>
      <c r="G53" s="37"/>
      <c r="H53" s="37"/>
      <c r="I53" s="37"/>
      <c r="J53" s="38"/>
    </row>
    <row r="54">
      <c r="A54" s="29" t="s">
        <v>25</v>
      </c>
      <c r="B54" s="29">
        <v>12</v>
      </c>
      <c r="C54" s="30" t="s">
        <v>1625</v>
      </c>
      <c r="D54" s="29" t="s">
        <v>27</v>
      </c>
      <c r="E54" s="31" t="s">
        <v>1626</v>
      </c>
      <c r="F54" s="32" t="s">
        <v>79</v>
      </c>
      <c r="G54" s="33">
        <v>2</v>
      </c>
      <c r="H54" s="34">
        <v>0</v>
      </c>
      <c r="I54" s="34">
        <f>ROUND(G54*H54,P4)</f>
        <v>0</v>
      </c>
      <c r="J54" s="29"/>
      <c r="O54" s="35">
        <f>I54*0.21</f>
        <v>0</v>
      </c>
      <c r="P54">
        <v>3</v>
      </c>
    </row>
    <row r="55">
      <c r="A55" s="29" t="s">
        <v>30</v>
      </c>
      <c r="B55" s="36"/>
      <c r="C55" s="37"/>
      <c r="D55" s="37"/>
      <c r="E55" s="31" t="s">
        <v>1627</v>
      </c>
      <c r="F55" s="37"/>
      <c r="G55" s="37"/>
      <c r="H55" s="37"/>
      <c r="I55" s="37"/>
      <c r="J55" s="38"/>
    </row>
    <row r="56" ht="43.2">
      <c r="A56" s="29" t="s">
        <v>32</v>
      </c>
      <c r="B56" s="36"/>
      <c r="C56" s="37"/>
      <c r="D56" s="37"/>
      <c r="E56" s="39" t="s">
        <v>1628</v>
      </c>
      <c r="F56" s="37"/>
      <c r="G56" s="37"/>
      <c r="H56" s="37"/>
      <c r="I56" s="37"/>
      <c r="J56" s="38"/>
    </row>
    <row r="57" ht="115.2">
      <c r="A57" s="29" t="s">
        <v>34</v>
      </c>
      <c r="B57" s="36"/>
      <c r="C57" s="37"/>
      <c r="D57" s="37"/>
      <c r="E57" s="31" t="s">
        <v>1629</v>
      </c>
      <c r="F57" s="37"/>
      <c r="G57" s="37"/>
      <c r="H57" s="37"/>
      <c r="I57" s="37"/>
      <c r="J57" s="38"/>
    </row>
    <row r="58">
      <c r="A58" s="29" t="s">
        <v>25</v>
      </c>
      <c r="B58" s="29">
        <v>13</v>
      </c>
      <c r="C58" s="30" t="s">
        <v>1630</v>
      </c>
      <c r="D58" s="29" t="s">
        <v>27</v>
      </c>
      <c r="E58" s="31" t="s">
        <v>1631</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1632</v>
      </c>
      <c r="D62" s="29" t="s">
        <v>27</v>
      </c>
      <c r="E62" s="31" t="s">
        <v>1633</v>
      </c>
      <c r="F62" s="32" t="s">
        <v>29</v>
      </c>
      <c r="G62" s="33">
        <v>1</v>
      </c>
      <c r="H62" s="34">
        <v>0</v>
      </c>
      <c r="I62" s="34">
        <f>ROUND(G62*H62,P4)</f>
        <v>0</v>
      </c>
      <c r="J62" s="29"/>
      <c r="O62" s="35">
        <f>I62*0.21</f>
        <v>0</v>
      </c>
      <c r="P62">
        <v>3</v>
      </c>
    </row>
    <row r="63">
      <c r="A63" s="29" t="s">
        <v>30</v>
      </c>
      <c r="B63" s="36"/>
      <c r="C63" s="37"/>
      <c r="D63" s="37"/>
      <c r="E63" s="31" t="s">
        <v>1602</v>
      </c>
      <c r="F63" s="37"/>
      <c r="G63" s="37"/>
      <c r="H63" s="37"/>
      <c r="I63" s="37"/>
      <c r="J63" s="38"/>
    </row>
    <row r="64" ht="28.8">
      <c r="A64" s="29" t="s">
        <v>32</v>
      </c>
      <c r="B64" s="36"/>
      <c r="C64" s="37"/>
      <c r="D64" s="37"/>
      <c r="E64" s="39" t="s">
        <v>1675</v>
      </c>
      <c r="F64" s="37"/>
      <c r="G64" s="37"/>
      <c r="H64" s="37"/>
      <c r="I64" s="37"/>
      <c r="J64" s="38"/>
    </row>
    <row r="65" ht="86.4">
      <c r="A65" s="29" t="s">
        <v>34</v>
      </c>
      <c r="B65" s="36"/>
      <c r="C65" s="37"/>
      <c r="D65" s="37"/>
      <c r="E65" s="31" t="s">
        <v>1624</v>
      </c>
      <c r="F65" s="37"/>
      <c r="G65" s="37"/>
      <c r="H65" s="37"/>
      <c r="I65" s="37"/>
      <c r="J65" s="38"/>
    </row>
    <row r="66" ht="28.8">
      <c r="A66" s="29" t="s">
        <v>25</v>
      </c>
      <c r="B66" s="29">
        <v>15</v>
      </c>
      <c r="C66" s="30" t="s">
        <v>1635</v>
      </c>
      <c r="D66" s="29" t="s">
        <v>27</v>
      </c>
      <c r="E66" s="31" t="s">
        <v>1636</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1637</v>
      </c>
      <c r="F68" s="37"/>
      <c r="G68" s="37"/>
      <c r="H68" s="37"/>
      <c r="I68" s="37"/>
      <c r="J68" s="38"/>
    </row>
    <row r="69" ht="115.2">
      <c r="A69" s="29" t="s">
        <v>34</v>
      </c>
      <c r="B69" s="36"/>
      <c r="C69" s="37"/>
      <c r="D69" s="37"/>
      <c r="E69" s="31" t="s">
        <v>1629</v>
      </c>
      <c r="F69" s="37"/>
      <c r="G69" s="37"/>
      <c r="H69" s="37"/>
      <c r="I69" s="37"/>
      <c r="J69" s="38"/>
    </row>
    <row r="70">
      <c r="A70" s="29" t="s">
        <v>25</v>
      </c>
      <c r="B70" s="29">
        <v>16</v>
      </c>
      <c r="C70" s="30" t="s">
        <v>1638</v>
      </c>
      <c r="D70" s="29" t="s">
        <v>27</v>
      </c>
      <c r="E70" s="31" t="s">
        <v>1639</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1637</v>
      </c>
      <c r="F72" s="37"/>
      <c r="G72" s="37"/>
      <c r="H72" s="37"/>
      <c r="I72" s="37"/>
      <c r="J72" s="38"/>
    </row>
    <row r="73" ht="72">
      <c r="A73" s="29" t="s">
        <v>34</v>
      </c>
      <c r="B73" s="36"/>
      <c r="C73" s="37"/>
      <c r="D73" s="37"/>
      <c r="E73" s="31" t="s">
        <v>391</v>
      </c>
      <c r="F73" s="37"/>
      <c r="G73" s="37"/>
      <c r="H73" s="37"/>
      <c r="I73" s="37"/>
      <c r="J73" s="38"/>
    </row>
    <row r="74">
      <c r="A74" s="29" t="s">
        <v>25</v>
      </c>
      <c r="B74" s="29">
        <v>17</v>
      </c>
      <c r="C74" s="30" t="s">
        <v>1640</v>
      </c>
      <c r="D74" s="29" t="s">
        <v>27</v>
      </c>
      <c r="E74" s="31" t="s">
        <v>1641</v>
      </c>
      <c r="F74" s="32" t="s">
        <v>29</v>
      </c>
      <c r="G74" s="33">
        <v>1</v>
      </c>
      <c r="H74" s="34">
        <v>0</v>
      </c>
      <c r="I74" s="34">
        <f>ROUND(G74*H74,P4)</f>
        <v>0</v>
      </c>
      <c r="J74" s="29"/>
      <c r="O74" s="35">
        <f>I74*0.21</f>
        <v>0</v>
      </c>
      <c r="P74">
        <v>3</v>
      </c>
    </row>
    <row r="75">
      <c r="A75" s="29" t="s">
        <v>30</v>
      </c>
      <c r="B75" s="36"/>
      <c r="C75" s="37"/>
      <c r="D75" s="37"/>
      <c r="E75" s="31" t="s">
        <v>1602</v>
      </c>
      <c r="F75" s="37"/>
      <c r="G75" s="37"/>
      <c r="H75" s="37"/>
      <c r="I75" s="37"/>
      <c r="J75" s="38"/>
    </row>
    <row r="76" ht="115.2">
      <c r="A76" s="29" t="s">
        <v>32</v>
      </c>
      <c r="B76" s="36"/>
      <c r="C76" s="37"/>
      <c r="D76" s="37"/>
      <c r="E76" s="39" t="s">
        <v>1676</v>
      </c>
      <c r="F76" s="37"/>
      <c r="G76" s="37"/>
      <c r="H76" s="37"/>
      <c r="I76" s="37"/>
      <c r="J76" s="38"/>
    </row>
    <row r="77" ht="86.4">
      <c r="A77" s="29" t="s">
        <v>34</v>
      </c>
      <c r="B77" s="36"/>
      <c r="C77" s="37"/>
      <c r="D77" s="37"/>
      <c r="E77" s="31" t="s">
        <v>1624</v>
      </c>
      <c r="F77" s="37"/>
      <c r="G77" s="37"/>
      <c r="H77" s="37"/>
      <c r="I77" s="37"/>
      <c r="J77" s="38"/>
    </row>
    <row r="78">
      <c r="A78" s="29" t="s">
        <v>25</v>
      </c>
      <c r="B78" s="29">
        <v>18</v>
      </c>
      <c r="C78" s="30" t="s">
        <v>1643</v>
      </c>
      <c r="D78" s="29" t="s">
        <v>27</v>
      </c>
      <c r="E78" s="31" t="s">
        <v>1644</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1645</v>
      </c>
      <c r="F80" s="37"/>
      <c r="G80" s="37"/>
      <c r="H80" s="37"/>
      <c r="I80" s="37"/>
      <c r="J80" s="38"/>
    </row>
    <row r="81" ht="115.2">
      <c r="A81" s="29" t="s">
        <v>34</v>
      </c>
      <c r="B81" s="36"/>
      <c r="C81" s="37"/>
      <c r="D81" s="37"/>
      <c r="E81" s="31" t="s">
        <v>1629</v>
      </c>
      <c r="F81" s="37"/>
      <c r="G81" s="37"/>
      <c r="H81" s="37"/>
      <c r="I81" s="37"/>
      <c r="J81" s="38"/>
    </row>
    <row r="82">
      <c r="A82" s="29" t="s">
        <v>25</v>
      </c>
      <c r="B82" s="29">
        <v>19</v>
      </c>
      <c r="C82" s="30" t="s">
        <v>1646</v>
      </c>
      <c r="D82" s="29" t="s">
        <v>27</v>
      </c>
      <c r="E82" s="31" t="s">
        <v>1647</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1645</v>
      </c>
      <c r="F84" s="37"/>
      <c r="G84" s="37"/>
      <c r="H84" s="37"/>
      <c r="I84" s="37"/>
      <c r="J84" s="38"/>
    </row>
    <row r="85" ht="72">
      <c r="A85" s="29" t="s">
        <v>34</v>
      </c>
      <c r="B85" s="36"/>
      <c r="C85" s="37"/>
      <c r="D85" s="37"/>
      <c r="E85" s="31" t="s">
        <v>391</v>
      </c>
      <c r="F85" s="37"/>
      <c r="G85" s="37"/>
      <c r="H85" s="37"/>
      <c r="I85" s="37"/>
      <c r="J85" s="38"/>
    </row>
    <row r="86">
      <c r="A86" s="29" t="s">
        <v>25</v>
      </c>
      <c r="B86" s="29">
        <v>20</v>
      </c>
      <c r="C86" s="30" t="s">
        <v>1648</v>
      </c>
      <c r="D86" s="29" t="s">
        <v>27</v>
      </c>
      <c r="E86" s="31" t="s">
        <v>1649</v>
      </c>
      <c r="F86" s="32" t="s">
        <v>29</v>
      </c>
      <c r="G86" s="33">
        <v>1</v>
      </c>
      <c r="H86" s="34">
        <v>0</v>
      </c>
      <c r="I86" s="34">
        <f>ROUND(G86*H86,P4)</f>
        <v>0</v>
      </c>
      <c r="J86" s="29"/>
      <c r="O86" s="35">
        <f>I86*0.21</f>
        <v>0</v>
      </c>
      <c r="P86">
        <v>3</v>
      </c>
    </row>
    <row r="87">
      <c r="A87" s="29" t="s">
        <v>30</v>
      </c>
      <c r="B87" s="36"/>
      <c r="C87" s="37"/>
      <c r="D87" s="37"/>
      <c r="E87" s="31" t="s">
        <v>1602</v>
      </c>
      <c r="F87" s="37"/>
      <c r="G87" s="37"/>
      <c r="H87" s="37"/>
      <c r="I87" s="37"/>
      <c r="J87" s="38"/>
    </row>
    <row r="88" ht="115.2">
      <c r="A88" s="29" t="s">
        <v>32</v>
      </c>
      <c r="B88" s="36"/>
      <c r="C88" s="37"/>
      <c r="D88" s="37"/>
      <c r="E88" s="39" t="s">
        <v>1677</v>
      </c>
      <c r="F88" s="37"/>
      <c r="G88" s="37"/>
      <c r="H88" s="37"/>
      <c r="I88" s="37"/>
      <c r="J88" s="38"/>
    </row>
    <row r="89" ht="86.4">
      <c r="A89" s="29" t="s">
        <v>34</v>
      </c>
      <c r="B89" s="40"/>
      <c r="C89" s="41"/>
      <c r="D89" s="41"/>
      <c r="E89" s="31" t="s">
        <v>1624</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1680</v>
      </c>
      <c r="I3" s="16">
        <f>SUMIFS(I8:I476,A8:A476,"SD")</f>
        <v>0</v>
      </c>
      <c r="J3" s="9"/>
      <c r="O3">
        <v>0</v>
      </c>
      <c r="P3">
        <v>2</v>
      </c>
    </row>
    <row r="4">
      <c r="A4" s="10" t="s">
        <v>8</v>
      </c>
      <c r="B4" s="11" t="s">
        <v>9</v>
      </c>
      <c r="C4" s="12" t="s">
        <v>1680</v>
      </c>
      <c r="D4" s="13"/>
      <c r="E4" s="14" t="s">
        <v>1681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SUMIFS(I9:I108,A9:A108,"P")</f>
        <v>0</v>
      </c>
      <c r="J8" s="28"/>
    </row>
    <row r="9">
      <c r="A9" s="29" t="s">
        <v>25</v>
      </c>
      <c r="B9" s="29">
        <v>1</v>
      </c>
      <c r="C9" s="30" t="s">
        <v>1682</v>
      </c>
      <c r="D9" s="29" t="s">
        <v>27</v>
      </c>
      <c r="E9" s="31" t="s">
        <v>1683</v>
      </c>
      <c r="F9" s="32" t="s">
        <v>109</v>
      </c>
      <c r="G9" s="33">
        <v>100</v>
      </c>
      <c r="H9" s="34">
        <v>0</v>
      </c>
      <c r="I9" s="34">
        <f>ROUND(G9*H9,P4)</f>
        <v>0</v>
      </c>
      <c r="J9" s="29"/>
      <c r="O9" s="35">
        <f>I9*0.21</f>
        <v>0</v>
      </c>
      <c r="P9">
        <v>3</v>
      </c>
    </row>
    <row r="10">
      <c r="A10" s="29" t="s">
        <v>30</v>
      </c>
      <c r="B10" s="36"/>
      <c r="C10" s="37"/>
      <c r="D10" s="37"/>
      <c r="E10" s="43" t="s">
        <v>27</v>
      </c>
      <c r="F10" s="37"/>
      <c r="G10" s="37"/>
      <c r="H10" s="37"/>
      <c r="I10" s="37"/>
      <c r="J10" s="38"/>
    </row>
    <row r="11" ht="57.6">
      <c r="A11" s="29" t="s">
        <v>32</v>
      </c>
      <c r="B11" s="36"/>
      <c r="C11" s="37"/>
      <c r="D11" s="37"/>
      <c r="E11" s="39" t="s">
        <v>1684</v>
      </c>
      <c r="F11" s="37"/>
      <c r="G11" s="37"/>
      <c r="H11" s="37"/>
      <c r="I11" s="37"/>
      <c r="J11" s="38"/>
    </row>
    <row r="12" ht="57.6">
      <c r="A12" s="29" t="s">
        <v>34</v>
      </c>
      <c r="B12" s="36"/>
      <c r="C12" s="37"/>
      <c r="D12" s="37"/>
      <c r="E12" s="31" t="s">
        <v>1685</v>
      </c>
      <c r="F12" s="37"/>
      <c r="G12" s="37"/>
      <c r="H12" s="37"/>
      <c r="I12" s="37"/>
      <c r="J12" s="38"/>
    </row>
    <row r="13">
      <c r="A13" s="29" t="s">
        <v>25</v>
      </c>
      <c r="B13" s="29">
        <v>2</v>
      </c>
      <c r="C13" s="30" t="s">
        <v>107</v>
      </c>
      <c r="D13" s="29" t="s">
        <v>27</v>
      </c>
      <c r="E13" s="31" t="s">
        <v>108</v>
      </c>
      <c r="F13" s="32" t="s">
        <v>109</v>
      </c>
      <c r="G13" s="33">
        <v>40</v>
      </c>
      <c r="H13" s="34">
        <v>0</v>
      </c>
      <c r="I13" s="34">
        <f>ROUND(G13*H13,P4)</f>
        <v>0</v>
      </c>
      <c r="J13" s="29"/>
      <c r="O13" s="35">
        <f>I13*0.21</f>
        <v>0</v>
      </c>
      <c r="P13">
        <v>3</v>
      </c>
    </row>
    <row r="14">
      <c r="A14" s="29" t="s">
        <v>30</v>
      </c>
      <c r="B14" s="36"/>
      <c r="C14" s="37"/>
      <c r="D14" s="37"/>
      <c r="E14" s="43" t="s">
        <v>27</v>
      </c>
      <c r="F14" s="37"/>
      <c r="G14" s="37"/>
      <c r="H14" s="37"/>
      <c r="I14" s="37"/>
      <c r="J14" s="38"/>
    </row>
    <row r="15" ht="28.8">
      <c r="A15" s="29" t="s">
        <v>32</v>
      </c>
      <c r="B15" s="36"/>
      <c r="C15" s="37"/>
      <c r="D15" s="37"/>
      <c r="E15" s="39" t="s">
        <v>1686</v>
      </c>
      <c r="F15" s="37"/>
      <c r="G15" s="37"/>
      <c r="H15" s="37"/>
      <c r="I15" s="37"/>
      <c r="J15" s="38"/>
    </row>
    <row r="16" ht="86.4">
      <c r="A16" s="29" t="s">
        <v>34</v>
      </c>
      <c r="B16" s="36"/>
      <c r="C16" s="37"/>
      <c r="D16" s="37"/>
      <c r="E16" s="31" t="s">
        <v>112</v>
      </c>
      <c r="F16" s="37"/>
      <c r="G16" s="37"/>
      <c r="H16" s="37"/>
      <c r="I16" s="37"/>
      <c r="J16" s="38"/>
    </row>
    <row r="17" ht="28.8">
      <c r="A17" s="29" t="s">
        <v>25</v>
      </c>
      <c r="B17" s="29">
        <v>3</v>
      </c>
      <c r="C17" s="30" t="s">
        <v>113</v>
      </c>
      <c r="D17" s="29" t="s">
        <v>27</v>
      </c>
      <c r="E17" s="31" t="s">
        <v>114</v>
      </c>
      <c r="F17" s="32" t="s">
        <v>79</v>
      </c>
      <c r="G17" s="33">
        <v>5</v>
      </c>
      <c r="H17" s="34">
        <v>0</v>
      </c>
      <c r="I17" s="34">
        <f>ROUND(G17*H17,P4)</f>
        <v>0</v>
      </c>
      <c r="J17" s="29"/>
      <c r="O17" s="35">
        <f>I17*0.21</f>
        <v>0</v>
      </c>
      <c r="P17">
        <v>3</v>
      </c>
    </row>
    <row r="18" ht="28.8">
      <c r="A18" s="29" t="s">
        <v>30</v>
      </c>
      <c r="B18" s="36"/>
      <c r="C18" s="37"/>
      <c r="D18" s="37"/>
      <c r="E18" s="31" t="s">
        <v>623</v>
      </c>
      <c r="F18" s="37"/>
      <c r="G18" s="37"/>
      <c r="H18" s="37"/>
      <c r="I18" s="37"/>
      <c r="J18" s="38"/>
    </row>
    <row r="19" ht="28.8">
      <c r="A19" s="29" t="s">
        <v>32</v>
      </c>
      <c r="B19" s="36"/>
      <c r="C19" s="37"/>
      <c r="D19" s="37"/>
      <c r="E19" s="39" t="s">
        <v>1687</v>
      </c>
      <c r="F19" s="37"/>
      <c r="G19" s="37"/>
      <c r="H19" s="37"/>
      <c r="I19" s="37"/>
      <c r="J19" s="38"/>
    </row>
    <row r="20" ht="216">
      <c r="A20" s="29" t="s">
        <v>34</v>
      </c>
      <c r="B20" s="36"/>
      <c r="C20" s="37"/>
      <c r="D20" s="37"/>
      <c r="E20" s="31" t="s">
        <v>117</v>
      </c>
      <c r="F20" s="37"/>
      <c r="G20" s="37"/>
      <c r="H20" s="37"/>
      <c r="I20" s="37"/>
      <c r="J20" s="38"/>
    </row>
    <row r="21" ht="28.8">
      <c r="A21" s="29" t="s">
        <v>25</v>
      </c>
      <c r="B21" s="29">
        <v>4</v>
      </c>
      <c r="C21" s="30" t="s">
        <v>1688</v>
      </c>
      <c r="D21" s="29" t="s">
        <v>377</v>
      </c>
      <c r="E21" s="31" t="s">
        <v>1689</v>
      </c>
      <c r="F21" s="32" t="s">
        <v>126</v>
      </c>
      <c r="G21" s="33">
        <v>3.8250000000000002</v>
      </c>
      <c r="H21" s="34">
        <v>0</v>
      </c>
      <c r="I21" s="34">
        <f>ROUND(G21*H21,P4)</f>
        <v>0</v>
      </c>
      <c r="J21" s="29"/>
      <c r="O21" s="35">
        <f>I21*0.21</f>
        <v>0</v>
      </c>
      <c r="P21">
        <v>3</v>
      </c>
    </row>
    <row r="22" ht="28.8">
      <c r="A22" s="29" t="s">
        <v>30</v>
      </c>
      <c r="B22" s="36"/>
      <c r="C22" s="37"/>
      <c r="D22" s="37"/>
      <c r="E22" s="31" t="s">
        <v>623</v>
      </c>
      <c r="F22" s="37"/>
      <c r="G22" s="37"/>
      <c r="H22" s="37"/>
      <c r="I22" s="37"/>
      <c r="J22" s="38"/>
    </row>
    <row r="23" ht="28.8">
      <c r="A23" s="29" t="s">
        <v>32</v>
      </c>
      <c r="B23" s="36"/>
      <c r="C23" s="37"/>
      <c r="D23" s="37"/>
      <c r="E23" s="39" t="s">
        <v>1690</v>
      </c>
      <c r="F23" s="37"/>
      <c r="G23" s="37"/>
      <c r="H23" s="37"/>
      <c r="I23" s="37"/>
      <c r="J23" s="38"/>
    </row>
    <row r="24" ht="115.2">
      <c r="A24" s="29" t="s">
        <v>34</v>
      </c>
      <c r="B24" s="36"/>
      <c r="C24" s="37"/>
      <c r="D24" s="37"/>
      <c r="E24" s="31" t="s">
        <v>134</v>
      </c>
      <c r="F24" s="37"/>
      <c r="G24" s="37"/>
      <c r="H24" s="37"/>
      <c r="I24" s="37"/>
      <c r="J24" s="38"/>
    </row>
    <row r="25" ht="28.8">
      <c r="A25" s="29" t="s">
        <v>25</v>
      </c>
      <c r="B25" s="29">
        <v>5</v>
      </c>
      <c r="C25" s="30" t="s">
        <v>130</v>
      </c>
      <c r="D25" s="29" t="s">
        <v>27</v>
      </c>
      <c r="E25" s="31" t="s">
        <v>131</v>
      </c>
      <c r="F25" s="32" t="s">
        <v>126</v>
      </c>
      <c r="G25" s="33">
        <v>52.125</v>
      </c>
      <c r="H25" s="34">
        <v>0</v>
      </c>
      <c r="I25" s="34">
        <f>ROUND(G25*H25,P4)</f>
        <v>0</v>
      </c>
      <c r="J25" s="29"/>
      <c r="O25" s="35">
        <f>I25*0.21</f>
        <v>0</v>
      </c>
      <c r="P25">
        <v>3</v>
      </c>
    </row>
    <row r="26" ht="28.8">
      <c r="A26" s="29" t="s">
        <v>30</v>
      </c>
      <c r="B26" s="36"/>
      <c r="C26" s="37"/>
      <c r="D26" s="37"/>
      <c r="E26" s="31" t="s">
        <v>623</v>
      </c>
      <c r="F26" s="37"/>
      <c r="G26" s="37"/>
      <c r="H26" s="37"/>
      <c r="I26" s="37"/>
      <c r="J26" s="38"/>
    </row>
    <row r="27" ht="86.4">
      <c r="A27" s="29" t="s">
        <v>32</v>
      </c>
      <c r="B27" s="36"/>
      <c r="C27" s="37"/>
      <c r="D27" s="37"/>
      <c r="E27" s="39" t="s">
        <v>1691</v>
      </c>
      <c r="F27" s="37"/>
      <c r="G27" s="37"/>
      <c r="H27" s="37"/>
      <c r="I27" s="37"/>
      <c r="J27" s="38"/>
    </row>
    <row r="28" ht="115.2">
      <c r="A28" s="29" t="s">
        <v>34</v>
      </c>
      <c r="B28" s="36"/>
      <c r="C28" s="37"/>
      <c r="D28" s="37"/>
      <c r="E28" s="31" t="s">
        <v>134</v>
      </c>
      <c r="F28" s="37"/>
      <c r="G28" s="37"/>
      <c r="H28" s="37"/>
      <c r="I28" s="37"/>
      <c r="J28" s="38"/>
    </row>
    <row r="29" ht="28.8">
      <c r="A29" s="29" t="s">
        <v>25</v>
      </c>
      <c r="B29" s="29">
        <v>6</v>
      </c>
      <c r="C29" s="30" t="s">
        <v>1692</v>
      </c>
      <c r="D29" s="29" t="s">
        <v>27</v>
      </c>
      <c r="E29" s="31" t="s">
        <v>1693</v>
      </c>
      <c r="F29" s="32" t="s">
        <v>126</v>
      </c>
      <c r="G29" s="33">
        <v>1.8</v>
      </c>
      <c r="H29" s="34">
        <v>0</v>
      </c>
      <c r="I29" s="34">
        <f>ROUND(G29*H29,P4)</f>
        <v>0</v>
      </c>
      <c r="J29" s="29"/>
      <c r="O29" s="35">
        <f>I29*0.21</f>
        <v>0</v>
      </c>
      <c r="P29">
        <v>3</v>
      </c>
    </row>
    <row r="30" ht="28.8">
      <c r="A30" s="29" t="s">
        <v>30</v>
      </c>
      <c r="B30" s="36"/>
      <c r="C30" s="37"/>
      <c r="D30" s="37"/>
      <c r="E30" s="31" t="s">
        <v>623</v>
      </c>
      <c r="F30" s="37"/>
      <c r="G30" s="37"/>
      <c r="H30" s="37"/>
      <c r="I30" s="37"/>
      <c r="J30" s="38"/>
    </row>
    <row r="31" ht="43.2">
      <c r="A31" s="29" t="s">
        <v>32</v>
      </c>
      <c r="B31" s="36"/>
      <c r="C31" s="37"/>
      <c r="D31" s="37"/>
      <c r="E31" s="39" t="s">
        <v>1694</v>
      </c>
      <c r="F31" s="37"/>
      <c r="G31" s="37"/>
      <c r="H31" s="37"/>
      <c r="I31" s="37"/>
      <c r="J31" s="38"/>
    </row>
    <row r="32" ht="115.2">
      <c r="A32" s="29" t="s">
        <v>34</v>
      </c>
      <c r="B32" s="36"/>
      <c r="C32" s="37"/>
      <c r="D32" s="37"/>
      <c r="E32" s="31" t="s">
        <v>134</v>
      </c>
      <c r="F32" s="37"/>
      <c r="G32" s="37"/>
      <c r="H32" s="37"/>
      <c r="I32" s="37"/>
      <c r="J32" s="38"/>
    </row>
    <row r="33" ht="28.8">
      <c r="A33" s="29" t="s">
        <v>25</v>
      </c>
      <c r="B33" s="29">
        <v>7</v>
      </c>
      <c r="C33" s="30" t="s">
        <v>1695</v>
      </c>
      <c r="D33" s="29" t="s">
        <v>27</v>
      </c>
      <c r="E33" s="31" t="s">
        <v>1696</v>
      </c>
      <c r="F33" s="32" t="s">
        <v>126</v>
      </c>
      <c r="G33" s="33">
        <v>5.5499999999999998</v>
      </c>
      <c r="H33" s="34">
        <v>0</v>
      </c>
      <c r="I33" s="34">
        <f>ROUND(G33*H33,P4)</f>
        <v>0</v>
      </c>
      <c r="J33" s="29"/>
      <c r="O33" s="35">
        <f>I33*0.21</f>
        <v>0</v>
      </c>
      <c r="P33">
        <v>3</v>
      </c>
    </row>
    <row r="34" ht="28.8">
      <c r="A34" s="29" t="s">
        <v>30</v>
      </c>
      <c r="B34" s="36"/>
      <c r="C34" s="37"/>
      <c r="D34" s="37"/>
      <c r="E34" s="31" t="s">
        <v>623</v>
      </c>
      <c r="F34" s="37"/>
      <c r="G34" s="37"/>
      <c r="H34" s="37"/>
      <c r="I34" s="37"/>
      <c r="J34" s="38"/>
    </row>
    <row r="35" ht="72">
      <c r="A35" s="29" t="s">
        <v>32</v>
      </c>
      <c r="B35" s="36"/>
      <c r="C35" s="37"/>
      <c r="D35" s="37"/>
      <c r="E35" s="39" t="s">
        <v>1697</v>
      </c>
      <c r="F35" s="37"/>
      <c r="G35" s="37"/>
      <c r="H35" s="37"/>
      <c r="I35" s="37"/>
      <c r="J35" s="38"/>
    </row>
    <row r="36" ht="115.2">
      <c r="A36" s="29" t="s">
        <v>34</v>
      </c>
      <c r="B36" s="36"/>
      <c r="C36" s="37"/>
      <c r="D36" s="37"/>
      <c r="E36" s="31" t="s">
        <v>134</v>
      </c>
      <c r="F36" s="37"/>
      <c r="G36" s="37"/>
      <c r="H36" s="37"/>
      <c r="I36" s="37"/>
      <c r="J36" s="38"/>
    </row>
    <row r="37">
      <c r="A37" s="29" t="s">
        <v>25</v>
      </c>
      <c r="B37" s="29">
        <v>8</v>
      </c>
      <c r="C37" s="30" t="s">
        <v>143</v>
      </c>
      <c r="D37" s="29" t="s">
        <v>27</v>
      </c>
      <c r="E37" s="31" t="s">
        <v>144</v>
      </c>
      <c r="F37" s="32" t="s">
        <v>145</v>
      </c>
      <c r="G37" s="33">
        <v>57.799999999999997</v>
      </c>
      <c r="H37" s="34">
        <v>0</v>
      </c>
      <c r="I37" s="34">
        <f>ROUND(G37*H37,P4)</f>
        <v>0</v>
      </c>
      <c r="J37" s="29"/>
      <c r="O37" s="35">
        <f>I37*0.21</f>
        <v>0</v>
      </c>
      <c r="P37">
        <v>3</v>
      </c>
    </row>
    <row r="38">
      <c r="A38" s="29" t="s">
        <v>30</v>
      </c>
      <c r="B38" s="36"/>
      <c r="C38" s="37"/>
      <c r="D38" s="37"/>
      <c r="E38" s="43" t="s">
        <v>27</v>
      </c>
      <c r="F38" s="37"/>
      <c r="G38" s="37"/>
      <c r="H38" s="37"/>
      <c r="I38" s="37"/>
      <c r="J38" s="38"/>
    </row>
    <row r="39" ht="86.4">
      <c r="A39" s="29" t="s">
        <v>32</v>
      </c>
      <c r="B39" s="36"/>
      <c r="C39" s="37"/>
      <c r="D39" s="37"/>
      <c r="E39" s="39" t="s">
        <v>1698</v>
      </c>
      <c r="F39" s="37"/>
      <c r="G39" s="37"/>
      <c r="H39" s="37"/>
      <c r="I39" s="37"/>
      <c r="J39" s="38"/>
    </row>
    <row r="40" ht="115.2">
      <c r="A40" s="29" t="s">
        <v>34</v>
      </c>
      <c r="B40" s="36"/>
      <c r="C40" s="37"/>
      <c r="D40" s="37"/>
      <c r="E40" s="31" t="s">
        <v>134</v>
      </c>
      <c r="F40" s="37"/>
      <c r="G40" s="37"/>
      <c r="H40" s="37"/>
      <c r="I40" s="37"/>
      <c r="J40" s="38"/>
    </row>
    <row r="41">
      <c r="A41" s="29" t="s">
        <v>25</v>
      </c>
      <c r="B41" s="29">
        <v>9</v>
      </c>
      <c r="C41" s="30" t="s">
        <v>1699</v>
      </c>
      <c r="D41" s="29" t="s">
        <v>27</v>
      </c>
      <c r="E41" s="31" t="s">
        <v>1700</v>
      </c>
      <c r="F41" s="32" t="s">
        <v>145</v>
      </c>
      <c r="G41" s="33">
        <v>4</v>
      </c>
      <c r="H41" s="34">
        <v>0</v>
      </c>
      <c r="I41" s="34">
        <f>ROUND(G41*H41,P4)</f>
        <v>0</v>
      </c>
      <c r="J41" s="29"/>
      <c r="O41" s="35">
        <f>I41*0.21</f>
        <v>0</v>
      </c>
      <c r="P41">
        <v>3</v>
      </c>
    </row>
    <row r="42">
      <c r="A42" s="29" t="s">
        <v>30</v>
      </c>
      <c r="B42" s="36"/>
      <c r="C42" s="37"/>
      <c r="D42" s="37"/>
      <c r="E42" s="43" t="s">
        <v>27</v>
      </c>
      <c r="F42" s="37"/>
      <c r="G42" s="37"/>
      <c r="H42" s="37"/>
      <c r="I42" s="37"/>
      <c r="J42" s="38"/>
    </row>
    <row r="43" ht="43.2">
      <c r="A43" s="29" t="s">
        <v>32</v>
      </c>
      <c r="B43" s="36"/>
      <c r="C43" s="37"/>
      <c r="D43" s="37"/>
      <c r="E43" s="39" t="s">
        <v>1701</v>
      </c>
      <c r="F43" s="37"/>
      <c r="G43" s="37"/>
      <c r="H43" s="37"/>
      <c r="I43" s="37"/>
      <c r="J43" s="38"/>
    </row>
    <row r="44" ht="115.2">
      <c r="A44" s="29" t="s">
        <v>34</v>
      </c>
      <c r="B44" s="36"/>
      <c r="C44" s="37"/>
      <c r="D44" s="37"/>
      <c r="E44" s="31" t="s">
        <v>134</v>
      </c>
      <c r="F44" s="37"/>
      <c r="G44" s="37"/>
      <c r="H44" s="37"/>
      <c r="I44" s="37"/>
      <c r="J44" s="38"/>
    </row>
    <row r="45">
      <c r="A45" s="29" t="s">
        <v>25</v>
      </c>
      <c r="B45" s="29">
        <v>10</v>
      </c>
      <c r="C45" s="30" t="s">
        <v>488</v>
      </c>
      <c r="D45" s="29" t="s">
        <v>27</v>
      </c>
      <c r="E45" s="31" t="s">
        <v>489</v>
      </c>
      <c r="F45" s="32" t="s">
        <v>126</v>
      </c>
      <c r="G45" s="33">
        <v>34.174999999999997</v>
      </c>
      <c r="H45" s="34">
        <v>0</v>
      </c>
      <c r="I45" s="34">
        <f>ROUND(G45*H45,P4)</f>
        <v>0</v>
      </c>
      <c r="J45" s="29"/>
      <c r="O45" s="35">
        <f>I45*0.21</f>
        <v>0</v>
      </c>
      <c r="P45">
        <v>3</v>
      </c>
    </row>
    <row r="46" ht="43.2">
      <c r="A46" s="29" t="s">
        <v>30</v>
      </c>
      <c r="B46" s="36"/>
      <c r="C46" s="37"/>
      <c r="D46" s="37"/>
      <c r="E46" s="31" t="s">
        <v>1702</v>
      </c>
      <c r="F46" s="37"/>
      <c r="G46" s="37"/>
      <c r="H46" s="37"/>
      <c r="I46" s="37"/>
      <c r="J46" s="38"/>
    </row>
    <row r="47" ht="72">
      <c r="A47" s="29" t="s">
        <v>32</v>
      </c>
      <c r="B47" s="36"/>
      <c r="C47" s="37"/>
      <c r="D47" s="37"/>
      <c r="E47" s="39" t="s">
        <v>1703</v>
      </c>
      <c r="F47" s="37"/>
      <c r="G47" s="37"/>
      <c r="H47" s="37"/>
      <c r="I47" s="37"/>
      <c r="J47" s="38"/>
    </row>
    <row r="48" ht="115.2">
      <c r="A48" s="29" t="s">
        <v>34</v>
      </c>
      <c r="B48" s="36"/>
      <c r="C48" s="37"/>
      <c r="D48" s="37"/>
      <c r="E48" s="31" t="s">
        <v>134</v>
      </c>
      <c r="F48" s="37"/>
      <c r="G48" s="37"/>
      <c r="H48" s="37"/>
      <c r="I48" s="37"/>
      <c r="J48" s="38"/>
    </row>
    <row r="49">
      <c r="A49" s="29" t="s">
        <v>25</v>
      </c>
      <c r="B49" s="29">
        <v>11</v>
      </c>
      <c r="C49" s="30" t="s">
        <v>1704</v>
      </c>
      <c r="D49" s="29" t="s">
        <v>27</v>
      </c>
      <c r="E49" s="31" t="s">
        <v>1705</v>
      </c>
      <c r="F49" s="32" t="s">
        <v>1706</v>
      </c>
      <c r="G49" s="33">
        <v>1280</v>
      </c>
      <c r="H49" s="34">
        <v>0</v>
      </c>
      <c r="I49" s="34">
        <f>ROUND(G49*H49,P4)</f>
        <v>0</v>
      </c>
      <c r="J49" s="29"/>
      <c r="O49" s="35">
        <f>I49*0.21</f>
        <v>0</v>
      </c>
      <c r="P49">
        <v>3</v>
      </c>
    </row>
    <row r="50">
      <c r="A50" s="29" t="s">
        <v>30</v>
      </c>
      <c r="B50" s="36"/>
      <c r="C50" s="37"/>
      <c r="D50" s="37"/>
      <c r="E50" s="43" t="s">
        <v>27</v>
      </c>
      <c r="F50" s="37"/>
      <c r="G50" s="37"/>
      <c r="H50" s="37"/>
      <c r="I50" s="37"/>
      <c r="J50" s="38"/>
    </row>
    <row r="51" ht="100.8">
      <c r="A51" s="29" t="s">
        <v>32</v>
      </c>
      <c r="B51" s="36"/>
      <c r="C51" s="37"/>
      <c r="D51" s="37"/>
      <c r="E51" s="39" t="s">
        <v>1707</v>
      </c>
      <c r="F51" s="37"/>
      <c r="G51" s="37"/>
      <c r="H51" s="37"/>
      <c r="I51" s="37"/>
      <c r="J51" s="38"/>
    </row>
    <row r="52" ht="115.2">
      <c r="A52" s="29" t="s">
        <v>34</v>
      </c>
      <c r="B52" s="36"/>
      <c r="C52" s="37"/>
      <c r="D52" s="37"/>
      <c r="E52" s="31" t="s">
        <v>1708</v>
      </c>
      <c r="F52" s="37"/>
      <c r="G52" s="37"/>
      <c r="H52" s="37"/>
      <c r="I52" s="37"/>
      <c r="J52" s="38"/>
    </row>
    <row r="53">
      <c r="A53" s="29" t="s">
        <v>25</v>
      </c>
      <c r="B53" s="29">
        <v>12</v>
      </c>
      <c r="C53" s="30" t="s">
        <v>1709</v>
      </c>
      <c r="D53" s="29" t="s">
        <v>27</v>
      </c>
      <c r="E53" s="31" t="s">
        <v>1710</v>
      </c>
      <c r="F53" s="32" t="s">
        <v>145</v>
      </c>
      <c r="G53" s="33">
        <v>50</v>
      </c>
      <c r="H53" s="34">
        <v>0</v>
      </c>
      <c r="I53" s="34">
        <f>ROUND(G53*H53,P4)</f>
        <v>0</v>
      </c>
      <c r="J53" s="29"/>
      <c r="O53" s="35">
        <f>I53*0.21</f>
        <v>0</v>
      </c>
      <c r="P53">
        <v>3</v>
      </c>
    </row>
    <row r="54">
      <c r="A54" s="29" t="s">
        <v>30</v>
      </c>
      <c r="B54" s="36"/>
      <c r="C54" s="37"/>
      <c r="D54" s="37"/>
      <c r="E54" s="43" t="s">
        <v>27</v>
      </c>
      <c r="F54" s="37"/>
      <c r="G54" s="37"/>
      <c r="H54" s="37"/>
      <c r="I54" s="37"/>
      <c r="J54" s="38"/>
    </row>
    <row r="55" ht="43.2">
      <c r="A55" s="29" t="s">
        <v>32</v>
      </c>
      <c r="B55" s="36"/>
      <c r="C55" s="37"/>
      <c r="D55" s="37"/>
      <c r="E55" s="39" t="s">
        <v>1711</v>
      </c>
      <c r="F55" s="37"/>
      <c r="G55" s="37"/>
      <c r="H55" s="37"/>
      <c r="I55" s="37"/>
      <c r="J55" s="38"/>
    </row>
    <row r="56" ht="115.2">
      <c r="A56" s="29" t="s">
        <v>34</v>
      </c>
      <c r="B56" s="36"/>
      <c r="C56" s="37"/>
      <c r="D56" s="37"/>
      <c r="E56" s="31" t="s">
        <v>1712</v>
      </c>
      <c r="F56" s="37"/>
      <c r="G56" s="37"/>
      <c r="H56" s="37"/>
      <c r="I56" s="37"/>
      <c r="J56" s="38"/>
    </row>
    <row r="57">
      <c r="A57" s="29" t="s">
        <v>25</v>
      </c>
      <c r="B57" s="29">
        <v>13</v>
      </c>
      <c r="C57" s="30" t="s">
        <v>1713</v>
      </c>
      <c r="D57" s="29" t="s">
        <v>27</v>
      </c>
      <c r="E57" s="31" t="s">
        <v>1714</v>
      </c>
      <c r="F57" s="32" t="s">
        <v>145</v>
      </c>
      <c r="G57" s="33">
        <v>20</v>
      </c>
      <c r="H57" s="34">
        <v>0</v>
      </c>
      <c r="I57" s="34">
        <f>ROUND(G57*H57,P4)</f>
        <v>0</v>
      </c>
      <c r="J57" s="29"/>
      <c r="O57" s="35">
        <f>I57*0.21</f>
        <v>0</v>
      </c>
      <c r="P57">
        <v>3</v>
      </c>
    </row>
    <row r="58">
      <c r="A58" s="29" t="s">
        <v>30</v>
      </c>
      <c r="B58" s="36"/>
      <c r="C58" s="37"/>
      <c r="D58" s="37"/>
      <c r="E58" s="43" t="s">
        <v>27</v>
      </c>
      <c r="F58" s="37"/>
      <c r="G58" s="37"/>
      <c r="H58" s="37"/>
      <c r="I58" s="37"/>
      <c r="J58" s="38"/>
    </row>
    <row r="59" ht="43.2">
      <c r="A59" s="29" t="s">
        <v>32</v>
      </c>
      <c r="B59" s="36"/>
      <c r="C59" s="37"/>
      <c r="D59" s="37"/>
      <c r="E59" s="39" t="s">
        <v>1715</v>
      </c>
      <c r="F59" s="37"/>
      <c r="G59" s="37"/>
      <c r="H59" s="37"/>
      <c r="I59" s="37"/>
      <c r="J59" s="38"/>
    </row>
    <row r="60" ht="115.2">
      <c r="A60" s="29" t="s">
        <v>34</v>
      </c>
      <c r="B60" s="36"/>
      <c r="C60" s="37"/>
      <c r="D60" s="37"/>
      <c r="E60" s="31" t="s">
        <v>1712</v>
      </c>
      <c r="F60" s="37"/>
      <c r="G60" s="37"/>
      <c r="H60" s="37"/>
      <c r="I60" s="37"/>
      <c r="J60" s="38"/>
    </row>
    <row r="61">
      <c r="A61" s="29" t="s">
        <v>25</v>
      </c>
      <c r="B61" s="29">
        <v>14</v>
      </c>
      <c r="C61" s="30" t="s">
        <v>159</v>
      </c>
      <c r="D61" s="29" t="s">
        <v>27</v>
      </c>
      <c r="E61" s="31" t="s">
        <v>160</v>
      </c>
      <c r="F61" s="32" t="s">
        <v>126</v>
      </c>
      <c r="G61" s="33">
        <v>17</v>
      </c>
      <c r="H61" s="34">
        <v>0</v>
      </c>
      <c r="I61" s="34">
        <f>ROUND(G61*H61,P4)</f>
        <v>0</v>
      </c>
      <c r="J61" s="29"/>
      <c r="O61" s="35">
        <f>I61*0.21</f>
        <v>0</v>
      </c>
      <c r="P61">
        <v>3</v>
      </c>
    </row>
    <row r="62" ht="28.8">
      <c r="A62" s="29" t="s">
        <v>30</v>
      </c>
      <c r="B62" s="36"/>
      <c r="C62" s="37"/>
      <c r="D62" s="37"/>
      <c r="E62" s="31" t="s">
        <v>623</v>
      </c>
      <c r="F62" s="37"/>
      <c r="G62" s="37"/>
      <c r="H62" s="37"/>
      <c r="I62" s="37"/>
      <c r="J62" s="38"/>
    </row>
    <row r="63" ht="72">
      <c r="A63" s="29" t="s">
        <v>32</v>
      </c>
      <c r="B63" s="36"/>
      <c r="C63" s="37"/>
      <c r="D63" s="37"/>
      <c r="E63" s="39" t="s">
        <v>1716</v>
      </c>
      <c r="F63" s="37"/>
      <c r="G63" s="37"/>
      <c r="H63" s="37"/>
      <c r="I63" s="37"/>
      <c r="J63" s="38"/>
    </row>
    <row r="64" ht="72">
      <c r="A64" s="29" t="s">
        <v>34</v>
      </c>
      <c r="B64" s="36"/>
      <c r="C64" s="37"/>
      <c r="D64" s="37"/>
      <c r="E64" s="31" t="s">
        <v>163</v>
      </c>
      <c r="F64" s="37"/>
      <c r="G64" s="37"/>
      <c r="H64" s="37"/>
      <c r="I64" s="37"/>
      <c r="J64" s="38"/>
    </row>
    <row r="65">
      <c r="A65" s="29" t="s">
        <v>25</v>
      </c>
      <c r="B65" s="29">
        <v>15</v>
      </c>
      <c r="C65" s="30" t="s">
        <v>1717</v>
      </c>
      <c r="D65" s="29" t="s">
        <v>27</v>
      </c>
      <c r="E65" s="31" t="s">
        <v>1718</v>
      </c>
      <c r="F65" s="32" t="s">
        <v>126</v>
      </c>
      <c r="G65" s="33">
        <v>117.005</v>
      </c>
      <c r="H65" s="34">
        <v>0</v>
      </c>
      <c r="I65" s="34">
        <f>ROUND(G65*H65,P4)</f>
        <v>0</v>
      </c>
      <c r="J65" s="29"/>
      <c r="O65" s="35">
        <f>I65*0.21</f>
        <v>0</v>
      </c>
      <c r="P65">
        <v>3</v>
      </c>
    </row>
    <row r="66">
      <c r="A66" s="29" t="s">
        <v>30</v>
      </c>
      <c r="B66" s="36"/>
      <c r="C66" s="37"/>
      <c r="D66" s="37"/>
      <c r="E66" s="43" t="s">
        <v>27</v>
      </c>
      <c r="F66" s="37"/>
      <c r="G66" s="37"/>
      <c r="H66" s="37"/>
      <c r="I66" s="37"/>
      <c r="J66" s="38"/>
    </row>
    <row r="67" ht="57.6">
      <c r="A67" s="29" t="s">
        <v>32</v>
      </c>
      <c r="B67" s="36"/>
      <c r="C67" s="37"/>
      <c r="D67" s="37"/>
      <c r="E67" s="39" t="s">
        <v>1719</v>
      </c>
      <c r="F67" s="37"/>
      <c r="G67" s="37"/>
      <c r="H67" s="37"/>
      <c r="I67" s="37"/>
      <c r="J67" s="38"/>
    </row>
    <row r="68" ht="388.8">
      <c r="A68" s="29" t="s">
        <v>34</v>
      </c>
      <c r="B68" s="36"/>
      <c r="C68" s="37"/>
      <c r="D68" s="37"/>
      <c r="E68" s="31" t="s">
        <v>177</v>
      </c>
      <c r="F68" s="37"/>
      <c r="G68" s="37"/>
      <c r="H68" s="37"/>
      <c r="I68" s="37"/>
      <c r="J68" s="38"/>
    </row>
    <row r="69">
      <c r="A69" s="29" t="s">
        <v>25</v>
      </c>
      <c r="B69" s="29">
        <v>16</v>
      </c>
      <c r="C69" s="30" t="s">
        <v>1720</v>
      </c>
      <c r="D69" s="29" t="s">
        <v>27</v>
      </c>
      <c r="E69" s="31" t="s">
        <v>1721</v>
      </c>
      <c r="F69" s="32" t="s">
        <v>126</v>
      </c>
      <c r="G69" s="33">
        <v>39.375</v>
      </c>
      <c r="H69" s="34">
        <v>0</v>
      </c>
      <c r="I69" s="34">
        <f>ROUND(G69*H69,P4)</f>
        <v>0</v>
      </c>
      <c r="J69" s="29"/>
      <c r="O69" s="35">
        <f>I69*0.21</f>
        <v>0</v>
      </c>
      <c r="P69">
        <v>3</v>
      </c>
    </row>
    <row r="70">
      <c r="A70" s="29" t="s">
        <v>30</v>
      </c>
      <c r="B70" s="36"/>
      <c r="C70" s="37"/>
      <c r="D70" s="37"/>
      <c r="E70" s="43" t="s">
        <v>27</v>
      </c>
      <c r="F70" s="37"/>
      <c r="G70" s="37"/>
      <c r="H70" s="37"/>
      <c r="I70" s="37"/>
      <c r="J70" s="38"/>
    </row>
    <row r="71" ht="86.4">
      <c r="A71" s="29" t="s">
        <v>32</v>
      </c>
      <c r="B71" s="36"/>
      <c r="C71" s="37"/>
      <c r="D71" s="37"/>
      <c r="E71" s="39" t="s">
        <v>1722</v>
      </c>
      <c r="F71" s="37"/>
      <c r="G71" s="37"/>
      <c r="H71" s="37"/>
      <c r="I71" s="37"/>
      <c r="J71" s="38"/>
    </row>
    <row r="72" ht="100.8">
      <c r="A72" s="29" t="s">
        <v>34</v>
      </c>
      <c r="B72" s="36"/>
      <c r="C72" s="37"/>
      <c r="D72" s="37"/>
      <c r="E72" s="31" t="s">
        <v>182</v>
      </c>
      <c r="F72" s="37"/>
      <c r="G72" s="37"/>
      <c r="H72" s="37"/>
      <c r="I72" s="37"/>
      <c r="J72" s="38"/>
    </row>
    <row r="73">
      <c r="A73" s="29" t="s">
        <v>25</v>
      </c>
      <c r="B73" s="29">
        <v>17</v>
      </c>
      <c r="C73" s="30" t="s">
        <v>1723</v>
      </c>
      <c r="D73" s="29" t="s">
        <v>27</v>
      </c>
      <c r="E73" s="31" t="s">
        <v>1724</v>
      </c>
      <c r="F73" s="32" t="s">
        <v>126</v>
      </c>
      <c r="G73" s="33">
        <v>124.011</v>
      </c>
      <c r="H73" s="34">
        <v>0</v>
      </c>
      <c r="I73" s="34">
        <f>ROUND(G73*H73,P4)</f>
        <v>0</v>
      </c>
      <c r="J73" s="29"/>
      <c r="O73" s="35">
        <f>I73*0.21</f>
        <v>0</v>
      </c>
      <c r="P73">
        <v>3</v>
      </c>
    </row>
    <row r="74" ht="28.8">
      <c r="A74" s="29" t="s">
        <v>30</v>
      </c>
      <c r="B74" s="36"/>
      <c r="C74" s="37"/>
      <c r="D74" s="37"/>
      <c r="E74" s="31" t="s">
        <v>623</v>
      </c>
      <c r="F74" s="37"/>
      <c r="G74" s="37"/>
      <c r="H74" s="37"/>
      <c r="I74" s="37"/>
      <c r="J74" s="38"/>
    </row>
    <row r="75" ht="144">
      <c r="A75" s="29" t="s">
        <v>32</v>
      </c>
      <c r="B75" s="36"/>
      <c r="C75" s="37"/>
      <c r="D75" s="37"/>
      <c r="E75" s="39" t="s">
        <v>1725</v>
      </c>
      <c r="F75" s="37"/>
      <c r="G75" s="37"/>
      <c r="H75" s="37"/>
      <c r="I75" s="37"/>
      <c r="J75" s="38"/>
    </row>
    <row r="76" ht="409.5">
      <c r="A76" s="29" t="s">
        <v>34</v>
      </c>
      <c r="B76" s="36"/>
      <c r="C76" s="37"/>
      <c r="D76" s="37"/>
      <c r="E76" s="31" t="s">
        <v>191</v>
      </c>
      <c r="F76" s="37"/>
      <c r="G76" s="37"/>
      <c r="H76" s="37"/>
      <c r="I76" s="37"/>
      <c r="J76" s="38"/>
    </row>
    <row r="77">
      <c r="A77" s="29" t="s">
        <v>25</v>
      </c>
      <c r="B77" s="29">
        <v>18</v>
      </c>
      <c r="C77" s="30" t="s">
        <v>1726</v>
      </c>
      <c r="D77" s="29" t="s">
        <v>27</v>
      </c>
      <c r="E77" s="31" t="s">
        <v>1727</v>
      </c>
      <c r="F77" s="32" t="s">
        <v>126</v>
      </c>
      <c r="G77" s="33">
        <v>78</v>
      </c>
      <c r="H77" s="34">
        <v>0</v>
      </c>
      <c r="I77" s="34">
        <f>ROUND(G77*H77,P4)</f>
        <v>0</v>
      </c>
      <c r="J77" s="29"/>
      <c r="O77" s="35">
        <f>I77*0.21</f>
        <v>0</v>
      </c>
      <c r="P77">
        <v>3</v>
      </c>
    </row>
    <row r="78" ht="28.8">
      <c r="A78" s="29" t="s">
        <v>30</v>
      </c>
      <c r="B78" s="36"/>
      <c r="C78" s="37"/>
      <c r="D78" s="37"/>
      <c r="E78" s="31" t="s">
        <v>623</v>
      </c>
      <c r="F78" s="37"/>
      <c r="G78" s="37"/>
      <c r="H78" s="37"/>
      <c r="I78" s="37"/>
      <c r="J78" s="38"/>
    </row>
    <row r="79" ht="187.2">
      <c r="A79" s="29" t="s">
        <v>32</v>
      </c>
      <c r="B79" s="36"/>
      <c r="C79" s="37"/>
      <c r="D79" s="37"/>
      <c r="E79" s="39" t="s">
        <v>1728</v>
      </c>
      <c r="F79" s="37"/>
      <c r="G79" s="37"/>
      <c r="H79" s="37"/>
      <c r="I79" s="37"/>
      <c r="J79" s="38"/>
    </row>
    <row r="80" ht="409.5">
      <c r="A80" s="29" t="s">
        <v>34</v>
      </c>
      <c r="B80" s="36"/>
      <c r="C80" s="37"/>
      <c r="D80" s="37"/>
      <c r="E80" s="31" t="s">
        <v>191</v>
      </c>
      <c r="F80" s="37"/>
      <c r="G80" s="37"/>
      <c r="H80" s="37"/>
      <c r="I80" s="37"/>
      <c r="J80" s="38"/>
    </row>
    <row r="81">
      <c r="A81" s="29" t="s">
        <v>25</v>
      </c>
      <c r="B81" s="29">
        <v>19</v>
      </c>
      <c r="C81" s="30" t="s">
        <v>196</v>
      </c>
      <c r="D81" s="29" t="s">
        <v>27</v>
      </c>
      <c r="E81" s="31" t="s">
        <v>197</v>
      </c>
      <c r="F81" s="32" t="s">
        <v>126</v>
      </c>
      <c r="G81" s="33">
        <v>219.00999999999999</v>
      </c>
      <c r="H81" s="34">
        <v>0</v>
      </c>
      <c r="I81" s="34">
        <f>ROUND(G81*H81,P4)</f>
        <v>0</v>
      </c>
      <c r="J81" s="29"/>
      <c r="O81" s="35">
        <f>I81*0.21</f>
        <v>0</v>
      </c>
      <c r="P81">
        <v>3</v>
      </c>
    </row>
    <row r="82">
      <c r="A82" s="29" t="s">
        <v>30</v>
      </c>
      <c r="B82" s="36"/>
      <c r="C82" s="37"/>
      <c r="D82" s="37"/>
      <c r="E82" s="43" t="s">
        <v>27</v>
      </c>
      <c r="F82" s="37"/>
      <c r="G82" s="37"/>
      <c r="H82" s="37"/>
      <c r="I82" s="37"/>
      <c r="J82" s="38"/>
    </row>
    <row r="83" ht="72">
      <c r="A83" s="29" t="s">
        <v>32</v>
      </c>
      <c r="B83" s="36"/>
      <c r="C83" s="37"/>
      <c r="D83" s="37"/>
      <c r="E83" s="39" t="s">
        <v>1729</v>
      </c>
      <c r="F83" s="37"/>
      <c r="G83" s="37"/>
      <c r="H83" s="37"/>
      <c r="I83" s="37"/>
      <c r="J83" s="38"/>
    </row>
    <row r="84" ht="244.8">
      <c r="A84" s="29" t="s">
        <v>34</v>
      </c>
      <c r="B84" s="36"/>
      <c r="C84" s="37"/>
      <c r="D84" s="37"/>
      <c r="E84" s="31" t="s">
        <v>200</v>
      </c>
      <c r="F84" s="37"/>
      <c r="G84" s="37"/>
      <c r="H84" s="37"/>
      <c r="I84" s="37"/>
      <c r="J84" s="38"/>
    </row>
    <row r="85">
      <c r="A85" s="29" t="s">
        <v>25</v>
      </c>
      <c r="B85" s="29">
        <v>20</v>
      </c>
      <c r="C85" s="30" t="s">
        <v>206</v>
      </c>
      <c r="D85" s="29" t="s">
        <v>27</v>
      </c>
      <c r="E85" s="31" t="s">
        <v>207</v>
      </c>
      <c r="F85" s="32" t="s">
        <v>126</v>
      </c>
      <c r="G85" s="33">
        <v>101.006</v>
      </c>
      <c r="H85" s="34">
        <v>0</v>
      </c>
      <c r="I85" s="34">
        <f>ROUND(G85*H85,P4)</f>
        <v>0</v>
      </c>
      <c r="J85" s="29"/>
      <c r="O85" s="35">
        <f>I85*0.21</f>
        <v>0</v>
      </c>
      <c r="P85">
        <v>3</v>
      </c>
    </row>
    <row r="86">
      <c r="A86" s="29" t="s">
        <v>30</v>
      </c>
      <c r="B86" s="36"/>
      <c r="C86" s="37"/>
      <c r="D86" s="37"/>
      <c r="E86" s="43" t="s">
        <v>27</v>
      </c>
      <c r="F86" s="37"/>
      <c r="G86" s="37"/>
      <c r="H86" s="37"/>
      <c r="I86" s="37"/>
      <c r="J86" s="38"/>
    </row>
    <row r="87" ht="100.8">
      <c r="A87" s="29" t="s">
        <v>32</v>
      </c>
      <c r="B87" s="36"/>
      <c r="C87" s="37"/>
      <c r="D87" s="37"/>
      <c r="E87" s="39" t="s">
        <v>1730</v>
      </c>
      <c r="F87" s="37"/>
      <c r="G87" s="37"/>
      <c r="H87" s="37"/>
      <c r="I87" s="37"/>
      <c r="J87" s="38"/>
    </row>
    <row r="88" ht="302.4">
      <c r="A88" s="29" t="s">
        <v>34</v>
      </c>
      <c r="B88" s="36"/>
      <c r="C88" s="37"/>
      <c r="D88" s="37"/>
      <c r="E88" s="31" t="s">
        <v>210</v>
      </c>
      <c r="F88" s="37"/>
      <c r="G88" s="37"/>
      <c r="H88" s="37"/>
      <c r="I88" s="37"/>
      <c r="J88" s="38"/>
    </row>
    <row r="89">
      <c r="A89" s="29" t="s">
        <v>25</v>
      </c>
      <c r="B89" s="29">
        <v>21</v>
      </c>
      <c r="C89" s="30" t="s">
        <v>1731</v>
      </c>
      <c r="D89" s="29" t="s">
        <v>27</v>
      </c>
      <c r="E89" s="31" t="s">
        <v>1732</v>
      </c>
      <c r="F89" s="32" t="s">
        <v>109</v>
      </c>
      <c r="G89" s="33">
        <v>18.667999999999999</v>
      </c>
      <c r="H89" s="34">
        <v>0</v>
      </c>
      <c r="I89" s="34">
        <f>ROUND(G89*H89,P4)</f>
        <v>0</v>
      </c>
      <c r="J89" s="29"/>
      <c r="O89" s="35">
        <f>I89*0.21</f>
        <v>0</v>
      </c>
      <c r="P89">
        <v>3</v>
      </c>
    </row>
    <row r="90">
      <c r="A90" s="29" t="s">
        <v>30</v>
      </c>
      <c r="B90" s="36"/>
      <c r="C90" s="37"/>
      <c r="D90" s="37"/>
      <c r="E90" s="43" t="s">
        <v>27</v>
      </c>
      <c r="F90" s="37"/>
      <c r="G90" s="37"/>
      <c r="H90" s="37"/>
      <c r="I90" s="37"/>
      <c r="J90" s="38"/>
    </row>
    <row r="91" ht="72">
      <c r="A91" s="29" t="s">
        <v>32</v>
      </c>
      <c r="B91" s="36"/>
      <c r="C91" s="37"/>
      <c r="D91" s="37"/>
      <c r="E91" s="39" t="s">
        <v>1733</v>
      </c>
      <c r="F91" s="37"/>
      <c r="G91" s="37"/>
      <c r="H91" s="37"/>
      <c r="I91" s="37"/>
      <c r="J91" s="38"/>
    </row>
    <row r="92" ht="72">
      <c r="A92" s="29" t="s">
        <v>34</v>
      </c>
      <c r="B92" s="36"/>
      <c r="C92" s="37"/>
      <c r="D92" s="37"/>
      <c r="E92" s="31" t="s">
        <v>229</v>
      </c>
      <c r="F92" s="37"/>
      <c r="G92" s="37"/>
      <c r="H92" s="37"/>
      <c r="I92" s="37"/>
      <c r="J92" s="38"/>
    </row>
    <row r="93">
      <c r="A93" s="29" t="s">
        <v>25</v>
      </c>
      <c r="B93" s="29">
        <v>22</v>
      </c>
      <c r="C93" s="30" t="s">
        <v>1734</v>
      </c>
      <c r="D93" s="29" t="s">
        <v>27</v>
      </c>
      <c r="E93" s="31" t="s">
        <v>1735</v>
      </c>
      <c r="F93" s="32" t="s">
        <v>109</v>
      </c>
      <c r="G93" s="33">
        <v>80</v>
      </c>
      <c r="H93" s="34">
        <v>0</v>
      </c>
      <c r="I93" s="34">
        <f>ROUND(G93*H93,P4)</f>
        <v>0</v>
      </c>
      <c r="J93" s="29"/>
      <c r="O93" s="35">
        <f>I93*0.21</f>
        <v>0</v>
      </c>
      <c r="P93">
        <v>3</v>
      </c>
    </row>
    <row r="94">
      <c r="A94" s="29" t="s">
        <v>30</v>
      </c>
      <c r="B94" s="36"/>
      <c r="C94" s="37"/>
      <c r="D94" s="37"/>
      <c r="E94" s="43" t="s">
        <v>27</v>
      </c>
      <c r="F94" s="37"/>
      <c r="G94" s="37"/>
      <c r="H94" s="37"/>
      <c r="I94" s="37"/>
      <c r="J94" s="38"/>
    </row>
    <row r="95" ht="57.6">
      <c r="A95" s="29" t="s">
        <v>32</v>
      </c>
      <c r="B95" s="36"/>
      <c r="C95" s="37"/>
      <c r="D95" s="37"/>
      <c r="E95" s="39" t="s">
        <v>1736</v>
      </c>
      <c r="F95" s="37"/>
      <c r="G95" s="37"/>
      <c r="H95" s="37"/>
      <c r="I95" s="37"/>
      <c r="J95" s="38"/>
    </row>
    <row r="96" ht="57.6">
      <c r="A96" s="29" t="s">
        <v>34</v>
      </c>
      <c r="B96" s="36"/>
      <c r="C96" s="37"/>
      <c r="D96" s="37"/>
      <c r="E96" s="31" t="s">
        <v>1737</v>
      </c>
      <c r="F96" s="37"/>
      <c r="G96" s="37"/>
      <c r="H96" s="37"/>
      <c r="I96" s="37"/>
      <c r="J96" s="38"/>
    </row>
    <row r="97">
      <c r="A97" s="29" t="s">
        <v>25</v>
      </c>
      <c r="B97" s="29">
        <v>23</v>
      </c>
      <c r="C97" s="30" t="s">
        <v>230</v>
      </c>
      <c r="D97" s="29" t="s">
        <v>27</v>
      </c>
      <c r="E97" s="31" t="s">
        <v>231</v>
      </c>
      <c r="F97" s="32" t="s">
        <v>126</v>
      </c>
      <c r="G97" s="33">
        <v>16</v>
      </c>
      <c r="H97" s="34">
        <v>0</v>
      </c>
      <c r="I97" s="34">
        <f>ROUND(G97*H97,P4)</f>
        <v>0</v>
      </c>
      <c r="J97" s="29"/>
      <c r="O97" s="35">
        <f>I97*0.21</f>
        <v>0</v>
      </c>
      <c r="P97">
        <v>3</v>
      </c>
    </row>
    <row r="98">
      <c r="A98" s="29" t="s">
        <v>30</v>
      </c>
      <c r="B98" s="36"/>
      <c r="C98" s="37"/>
      <c r="D98" s="37"/>
      <c r="E98" s="43" t="s">
        <v>27</v>
      </c>
      <c r="F98" s="37"/>
      <c r="G98" s="37"/>
      <c r="H98" s="37"/>
      <c r="I98" s="37"/>
      <c r="J98" s="38"/>
    </row>
    <row r="99" ht="57.6">
      <c r="A99" s="29" t="s">
        <v>32</v>
      </c>
      <c r="B99" s="36"/>
      <c r="C99" s="37"/>
      <c r="D99" s="37"/>
      <c r="E99" s="39" t="s">
        <v>1738</v>
      </c>
      <c r="F99" s="37"/>
      <c r="G99" s="37"/>
      <c r="H99" s="37"/>
      <c r="I99" s="37"/>
      <c r="J99" s="38"/>
    </row>
    <row r="100" ht="43.2">
      <c r="A100" s="29" t="s">
        <v>34</v>
      </c>
      <c r="B100" s="36"/>
      <c r="C100" s="37"/>
      <c r="D100" s="37"/>
      <c r="E100" s="31" t="s">
        <v>234</v>
      </c>
      <c r="F100" s="37"/>
      <c r="G100" s="37"/>
      <c r="H100" s="37"/>
      <c r="I100" s="37"/>
      <c r="J100" s="38"/>
    </row>
    <row r="101">
      <c r="A101" s="29" t="s">
        <v>25</v>
      </c>
      <c r="B101" s="29">
        <v>24</v>
      </c>
      <c r="C101" s="30" t="s">
        <v>1739</v>
      </c>
      <c r="D101" s="29" t="s">
        <v>27</v>
      </c>
      <c r="E101" s="31" t="s">
        <v>1740</v>
      </c>
      <c r="F101" s="32" t="s">
        <v>109</v>
      </c>
      <c r="G101" s="33">
        <v>80</v>
      </c>
      <c r="H101" s="34">
        <v>0</v>
      </c>
      <c r="I101" s="34">
        <f>ROUND(G101*H101,P4)</f>
        <v>0</v>
      </c>
      <c r="J101" s="29"/>
      <c r="O101" s="35">
        <f>I101*0.21</f>
        <v>0</v>
      </c>
      <c r="P101">
        <v>3</v>
      </c>
    </row>
    <row r="102">
      <c r="A102" s="29" t="s">
        <v>30</v>
      </c>
      <c r="B102" s="36"/>
      <c r="C102" s="37"/>
      <c r="D102" s="37"/>
      <c r="E102" s="43" t="s">
        <v>27</v>
      </c>
      <c r="F102" s="37"/>
      <c r="G102" s="37"/>
      <c r="H102" s="37"/>
      <c r="I102" s="37"/>
      <c r="J102" s="38"/>
    </row>
    <row r="103">
      <c r="A103" s="29" t="s">
        <v>32</v>
      </c>
      <c r="B103" s="36"/>
      <c r="C103" s="37"/>
      <c r="D103" s="37"/>
      <c r="E103" s="39" t="s">
        <v>1741</v>
      </c>
      <c r="F103" s="37"/>
      <c r="G103" s="37"/>
      <c r="H103" s="37"/>
      <c r="I103" s="37"/>
      <c r="J103" s="38"/>
    </row>
    <row r="104" ht="72">
      <c r="A104" s="29" t="s">
        <v>34</v>
      </c>
      <c r="B104" s="36"/>
      <c r="C104" s="37"/>
      <c r="D104" s="37"/>
      <c r="E104" s="31" t="s">
        <v>1742</v>
      </c>
      <c r="F104" s="37"/>
      <c r="G104" s="37"/>
      <c r="H104" s="37"/>
      <c r="I104" s="37"/>
      <c r="J104" s="38"/>
    </row>
    <row r="105">
      <c r="A105" s="29" t="s">
        <v>25</v>
      </c>
      <c r="B105" s="29">
        <v>25</v>
      </c>
      <c r="C105" s="30" t="s">
        <v>240</v>
      </c>
      <c r="D105" s="29" t="s">
        <v>27</v>
      </c>
      <c r="E105" s="31" t="s">
        <v>241</v>
      </c>
      <c r="F105" s="32" t="s">
        <v>109</v>
      </c>
      <c r="G105" s="33">
        <v>80</v>
      </c>
      <c r="H105" s="34">
        <v>0</v>
      </c>
      <c r="I105" s="34">
        <f>ROUND(G105*H105,P4)</f>
        <v>0</v>
      </c>
      <c r="J105" s="29"/>
      <c r="O105" s="35">
        <f>I105*0.21</f>
        <v>0</v>
      </c>
      <c r="P105">
        <v>3</v>
      </c>
    </row>
    <row r="106">
      <c r="A106" s="29" t="s">
        <v>30</v>
      </c>
      <c r="B106" s="36"/>
      <c r="C106" s="37"/>
      <c r="D106" s="37"/>
      <c r="E106" s="43" t="s">
        <v>27</v>
      </c>
      <c r="F106" s="37"/>
      <c r="G106" s="37"/>
      <c r="H106" s="37"/>
      <c r="I106" s="37"/>
      <c r="J106" s="38"/>
    </row>
    <row r="107">
      <c r="A107" s="29" t="s">
        <v>32</v>
      </c>
      <c r="B107" s="36"/>
      <c r="C107" s="37"/>
      <c r="D107" s="37"/>
      <c r="E107" s="39" t="s">
        <v>1743</v>
      </c>
      <c r="F107" s="37"/>
      <c r="G107" s="37"/>
      <c r="H107" s="37"/>
      <c r="I107" s="37"/>
      <c r="J107" s="38"/>
    </row>
    <row r="108" ht="86.4">
      <c r="A108" s="29" t="s">
        <v>34</v>
      </c>
      <c r="B108" s="36"/>
      <c r="C108" s="37"/>
      <c r="D108" s="37"/>
      <c r="E108" s="31" t="s">
        <v>243</v>
      </c>
      <c r="F108" s="37"/>
      <c r="G108" s="37"/>
      <c r="H108" s="37"/>
      <c r="I108" s="37"/>
      <c r="J108" s="38"/>
    </row>
    <row r="109">
      <c r="A109" s="23" t="s">
        <v>22</v>
      </c>
      <c r="B109" s="24"/>
      <c r="C109" s="25" t="s">
        <v>248</v>
      </c>
      <c r="D109" s="26"/>
      <c r="E109" s="23" t="s">
        <v>249</v>
      </c>
      <c r="F109" s="26"/>
      <c r="G109" s="26"/>
      <c r="H109" s="26"/>
      <c r="I109" s="27">
        <f>SUMIFS(I110:I173,A110:A173,"P")</f>
        <v>0</v>
      </c>
      <c r="J109" s="28"/>
    </row>
    <row r="110">
      <c r="A110" s="29" t="s">
        <v>25</v>
      </c>
      <c r="B110" s="29">
        <v>26</v>
      </c>
      <c r="C110" s="30" t="s">
        <v>250</v>
      </c>
      <c r="D110" s="29" t="s">
        <v>27</v>
      </c>
      <c r="E110" s="31" t="s">
        <v>251</v>
      </c>
      <c r="F110" s="32" t="s">
        <v>109</v>
      </c>
      <c r="G110" s="33">
        <v>32</v>
      </c>
      <c r="H110" s="34">
        <v>0</v>
      </c>
      <c r="I110" s="34">
        <f>ROUND(G110*H110,P4)</f>
        <v>0</v>
      </c>
      <c r="J110" s="29"/>
      <c r="O110" s="35">
        <f>I110*0.21</f>
        <v>0</v>
      </c>
      <c r="P110">
        <v>3</v>
      </c>
    </row>
    <row r="111">
      <c r="A111" s="29" t="s">
        <v>30</v>
      </c>
      <c r="B111" s="36"/>
      <c r="C111" s="37"/>
      <c r="D111" s="37"/>
      <c r="E111" s="43" t="s">
        <v>27</v>
      </c>
      <c r="F111" s="37"/>
      <c r="G111" s="37"/>
      <c r="H111" s="37"/>
      <c r="I111" s="37"/>
      <c r="J111" s="38"/>
    </row>
    <row r="112" ht="57.6">
      <c r="A112" s="29" t="s">
        <v>32</v>
      </c>
      <c r="B112" s="36"/>
      <c r="C112" s="37"/>
      <c r="D112" s="37"/>
      <c r="E112" s="39" t="s">
        <v>1744</v>
      </c>
      <c r="F112" s="37"/>
      <c r="G112" s="37"/>
      <c r="H112" s="37"/>
      <c r="I112" s="37"/>
      <c r="J112" s="38"/>
    </row>
    <row r="113" ht="100.8">
      <c r="A113" s="29" t="s">
        <v>34</v>
      </c>
      <c r="B113" s="36"/>
      <c r="C113" s="37"/>
      <c r="D113" s="37"/>
      <c r="E113" s="31" t="s">
        <v>253</v>
      </c>
      <c r="F113" s="37"/>
      <c r="G113" s="37"/>
      <c r="H113" s="37"/>
      <c r="I113" s="37"/>
      <c r="J113" s="38"/>
    </row>
    <row r="114">
      <c r="A114" s="29" t="s">
        <v>25</v>
      </c>
      <c r="B114" s="29">
        <v>27</v>
      </c>
      <c r="C114" s="30" t="s">
        <v>1745</v>
      </c>
      <c r="D114" s="29" t="s">
        <v>27</v>
      </c>
      <c r="E114" s="31" t="s">
        <v>1746</v>
      </c>
      <c r="F114" s="32" t="s">
        <v>145</v>
      </c>
      <c r="G114" s="33">
        <v>64</v>
      </c>
      <c r="H114" s="34">
        <v>0</v>
      </c>
      <c r="I114" s="34">
        <f>ROUND(G114*H114,P4)</f>
        <v>0</v>
      </c>
      <c r="J114" s="29"/>
      <c r="O114" s="35">
        <f>I114*0.21</f>
        <v>0</v>
      </c>
      <c r="P114">
        <v>3</v>
      </c>
    </row>
    <row r="115">
      <c r="A115" s="29" t="s">
        <v>30</v>
      </c>
      <c r="B115" s="36"/>
      <c r="C115" s="37"/>
      <c r="D115" s="37"/>
      <c r="E115" s="43" t="s">
        <v>27</v>
      </c>
      <c r="F115" s="37"/>
      <c r="G115" s="37"/>
      <c r="H115" s="37"/>
      <c r="I115" s="37"/>
      <c r="J115" s="38"/>
    </row>
    <row r="116" ht="43.2">
      <c r="A116" s="29" t="s">
        <v>32</v>
      </c>
      <c r="B116" s="36"/>
      <c r="C116" s="37"/>
      <c r="D116" s="37"/>
      <c r="E116" s="39" t="s">
        <v>1747</v>
      </c>
      <c r="F116" s="37"/>
      <c r="G116" s="37"/>
      <c r="H116" s="37"/>
      <c r="I116" s="37"/>
      <c r="J116" s="38"/>
    </row>
    <row r="117" ht="216">
      <c r="A117" s="29" t="s">
        <v>34</v>
      </c>
      <c r="B117" s="36"/>
      <c r="C117" s="37"/>
      <c r="D117" s="37"/>
      <c r="E117" s="31" t="s">
        <v>258</v>
      </c>
      <c r="F117" s="37"/>
      <c r="G117" s="37"/>
      <c r="H117" s="37"/>
      <c r="I117" s="37"/>
      <c r="J117" s="38"/>
    </row>
    <row r="118">
      <c r="A118" s="29" t="s">
        <v>25</v>
      </c>
      <c r="B118" s="29">
        <v>28</v>
      </c>
      <c r="C118" s="30" t="s">
        <v>1748</v>
      </c>
      <c r="D118" s="29" t="s">
        <v>27</v>
      </c>
      <c r="E118" s="31" t="s">
        <v>1749</v>
      </c>
      <c r="F118" s="32" t="s">
        <v>126</v>
      </c>
      <c r="G118" s="33">
        <v>3.3929999999999998</v>
      </c>
      <c r="H118" s="34">
        <v>0</v>
      </c>
      <c r="I118" s="34">
        <f>ROUND(G118*H118,P4)</f>
        <v>0</v>
      </c>
      <c r="J118" s="29"/>
      <c r="O118" s="35">
        <f>I118*0.21</f>
        <v>0</v>
      </c>
      <c r="P118">
        <v>3</v>
      </c>
    </row>
    <row r="119">
      <c r="A119" s="29" t="s">
        <v>30</v>
      </c>
      <c r="B119" s="36"/>
      <c r="C119" s="37"/>
      <c r="D119" s="37"/>
      <c r="E119" s="43" t="s">
        <v>27</v>
      </c>
      <c r="F119" s="37"/>
      <c r="G119" s="37"/>
      <c r="H119" s="37"/>
      <c r="I119" s="37"/>
      <c r="J119" s="38"/>
    </row>
    <row r="120">
      <c r="A120" s="29" t="s">
        <v>32</v>
      </c>
      <c r="B120" s="36"/>
      <c r="C120" s="37"/>
      <c r="D120" s="37"/>
      <c r="E120" s="39" t="s">
        <v>1750</v>
      </c>
      <c r="F120" s="37"/>
      <c r="G120" s="37"/>
      <c r="H120" s="37"/>
      <c r="I120" s="37"/>
      <c r="J120" s="38"/>
    </row>
    <row r="121" ht="86.4">
      <c r="A121" s="29" t="s">
        <v>34</v>
      </c>
      <c r="B121" s="36"/>
      <c r="C121" s="37"/>
      <c r="D121" s="37"/>
      <c r="E121" s="31" t="s">
        <v>1751</v>
      </c>
      <c r="F121" s="37"/>
      <c r="G121" s="37"/>
      <c r="H121" s="37"/>
      <c r="I121" s="37"/>
      <c r="J121" s="38"/>
    </row>
    <row r="122">
      <c r="A122" s="29" t="s">
        <v>25</v>
      </c>
      <c r="B122" s="29">
        <v>29</v>
      </c>
      <c r="C122" s="30" t="s">
        <v>1752</v>
      </c>
      <c r="D122" s="29" t="s">
        <v>27</v>
      </c>
      <c r="E122" s="31" t="s">
        <v>1753</v>
      </c>
      <c r="F122" s="32" t="s">
        <v>126</v>
      </c>
      <c r="G122" s="33">
        <v>0.073999999999999996</v>
      </c>
      <c r="H122" s="34">
        <v>0</v>
      </c>
      <c r="I122" s="34">
        <f>ROUND(G122*H122,P4)</f>
        <v>0</v>
      </c>
      <c r="J122" s="29"/>
      <c r="O122" s="35">
        <f>I122*0.21</f>
        <v>0</v>
      </c>
      <c r="P122">
        <v>3</v>
      </c>
    </row>
    <row r="123">
      <c r="A123" s="29" t="s">
        <v>30</v>
      </c>
      <c r="B123" s="36"/>
      <c r="C123" s="37"/>
      <c r="D123" s="37"/>
      <c r="E123" s="43" t="s">
        <v>27</v>
      </c>
      <c r="F123" s="37"/>
      <c r="G123" s="37"/>
      <c r="H123" s="37"/>
      <c r="I123" s="37"/>
      <c r="J123" s="38"/>
    </row>
    <row r="124">
      <c r="A124" s="29" t="s">
        <v>32</v>
      </c>
      <c r="B124" s="36"/>
      <c r="C124" s="37"/>
      <c r="D124" s="37"/>
      <c r="E124" s="39" t="s">
        <v>1754</v>
      </c>
      <c r="F124" s="37"/>
      <c r="G124" s="37"/>
      <c r="H124" s="37"/>
      <c r="I124" s="37"/>
      <c r="J124" s="38"/>
    </row>
    <row r="125" ht="86.4">
      <c r="A125" s="29" t="s">
        <v>34</v>
      </c>
      <c r="B125" s="36"/>
      <c r="C125" s="37"/>
      <c r="D125" s="37"/>
      <c r="E125" s="31" t="s">
        <v>1751</v>
      </c>
      <c r="F125" s="37"/>
      <c r="G125" s="37"/>
      <c r="H125" s="37"/>
      <c r="I125" s="37"/>
      <c r="J125" s="38"/>
    </row>
    <row r="126">
      <c r="A126" s="29" t="s">
        <v>25</v>
      </c>
      <c r="B126" s="29">
        <v>30</v>
      </c>
      <c r="C126" s="30" t="s">
        <v>1755</v>
      </c>
      <c r="D126" s="29" t="s">
        <v>27</v>
      </c>
      <c r="E126" s="31" t="s">
        <v>1756</v>
      </c>
      <c r="F126" s="32" t="s">
        <v>454</v>
      </c>
      <c r="G126" s="33">
        <v>5.3380000000000001</v>
      </c>
      <c r="H126" s="34">
        <v>0</v>
      </c>
      <c r="I126" s="34">
        <f>ROUND(G126*H126,P4)</f>
        <v>0</v>
      </c>
      <c r="J126" s="29"/>
      <c r="O126" s="35">
        <f>I126*0.21</f>
        <v>0</v>
      </c>
      <c r="P126">
        <v>3</v>
      </c>
    </row>
    <row r="127">
      <c r="A127" s="29" t="s">
        <v>30</v>
      </c>
      <c r="B127" s="36"/>
      <c r="C127" s="37"/>
      <c r="D127" s="37"/>
      <c r="E127" s="43" t="s">
        <v>27</v>
      </c>
      <c r="F127" s="37"/>
      <c r="G127" s="37"/>
      <c r="H127" s="37"/>
      <c r="I127" s="37"/>
      <c r="J127" s="38"/>
    </row>
    <row r="128" ht="72">
      <c r="A128" s="29" t="s">
        <v>32</v>
      </c>
      <c r="B128" s="36"/>
      <c r="C128" s="37"/>
      <c r="D128" s="37"/>
      <c r="E128" s="39" t="s">
        <v>1757</v>
      </c>
      <c r="F128" s="37"/>
      <c r="G128" s="37"/>
      <c r="H128" s="37"/>
      <c r="I128" s="37"/>
      <c r="J128" s="38"/>
    </row>
    <row r="129" ht="129.6">
      <c r="A129" s="29" t="s">
        <v>34</v>
      </c>
      <c r="B129" s="36"/>
      <c r="C129" s="37"/>
      <c r="D129" s="37"/>
      <c r="E129" s="31" t="s">
        <v>1758</v>
      </c>
      <c r="F129" s="37"/>
      <c r="G129" s="37"/>
      <c r="H129" s="37"/>
      <c r="I129" s="37"/>
      <c r="J129" s="38"/>
    </row>
    <row r="130">
      <c r="A130" s="29" t="s">
        <v>25</v>
      </c>
      <c r="B130" s="29">
        <v>31</v>
      </c>
      <c r="C130" s="30" t="s">
        <v>1759</v>
      </c>
      <c r="D130" s="29" t="s">
        <v>27</v>
      </c>
      <c r="E130" s="31" t="s">
        <v>1760</v>
      </c>
      <c r="F130" s="32" t="s">
        <v>109</v>
      </c>
      <c r="G130" s="33">
        <v>35</v>
      </c>
      <c r="H130" s="34">
        <v>0</v>
      </c>
      <c r="I130" s="34">
        <f>ROUND(G130*H130,P4)</f>
        <v>0</v>
      </c>
      <c r="J130" s="29"/>
      <c r="O130" s="35">
        <f>I130*0.21</f>
        <v>0</v>
      </c>
      <c r="P130">
        <v>3</v>
      </c>
    </row>
    <row r="131">
      <c r="A131" s="29" t="s">
        <v>30</v>
      </c>
      <c r="B131" s="36"/>
      <c r="C131" s="37"/>
      <c r="D131" s="37"/>
      <c r="E131" s="43" t="s">
        <v>27</v>
      </c>
      <c r="F131" s="37"/>
      <c r="G131" s="37"/>
      <c r="H131" s="37"/>
      <c r="I131" s="37"/>
      <c r="J131" s="38"/>
    </row>
    <row r="132" ht="43.2">
      <c r="A132" s="29" t="s">
        <v>32</v>
      </c>
      <c r="B132" s="36"/>
      <c r="C132" s="37"/>
      <c r="D132" s="37"/>
      <c r="E132" s="39" t="s">
        <v>1761</v>
      </c>
      <c r="F132" s="37"/>
      <c r="G132" s="37"/>
      <c r="H132" s="37"/>
      <c r="I132" s="37"/>
      <c r="J132" s="38"/>
    </row>
    <row r="133" ht="86.4">
      <c r="A133" s="29" t="s">
        <v>34</v>
      </c>
      <c r="B133" s="36"/>
      <c r="C133" s="37"/>
      <c r="D133" s="37"/>
      <c r="E133" s="31" t="s">
        <v>1762</v>
      </c>
      <c r="F133" s="37"/>
      <c r="G133" s="37"/>
      <c r="H133" s="37"/>
      <c r="I133" s="37"/>
      <c r="J133" s="38"/>
    </row>
    <row r="134">
      <c r="A134" s="29" t="s">
        <v>25</v>
      </c>
      <c r="B134" s="29">
        <v>32</v>
      </c>
      <c r="C134" s="30" t="s">
        <v>1763</v>
      </c>
      <c r="D134" s="29" t="s">
        <v>27</v>
      </c>
      <c r="E134" s="31" t="s">
        <v>1764</v>
      </c>
      <c r="F134" s="32" t="s">
        <v>126</v>
      </c>
      <c r="G134" s="33">
        <v>41.25</v>
      </c>
      <c r="H134" s="34">
        <v>0</v>
      </c>
      <c r="I134" s="34">
        <f>ROUND(G134*H134,P4)</f>
        <v>0</v>
      </c>
      <c r="J134" s="29"/>
      <c r="O134" s="35">
        <f>I134*0.21</f>
        <v>0</v>
      </c>
      <c r="P134">
        <v>3</v>
      </c>
    </row>
    <row r="135">
      <c r="A135" s="29" t="s">
        <v>30</v>
      </c>
      <c r="B135" s="36"/>
      <c r="C135" s="37"/>
      <c r="D135" s="37"/>
      <c r="E135" s="43" t="s">
        <v>27</v>
      </c>
      <c r="F135" s="37"/>
      <c r="G135" s="37"/>
      <c r="H135" s="37"/>
      <c r="I135" s="37"/>
      <c r="J135" s="38"/>
    </row>
    <row r="136" ht="28.8">
      <c r="A136" s="29" t="s">
        <v>32</v>
      </c>
      <c r="B136" s="36"/>
      <c r="C136" s="37"/>
      <c r="D136" s="37"/>
      <c r="E136" s="39" t="s">
        <v>1765</v>
      </c>
      <c r="F136" s="37"/>
      <c r="G136" s="37"/>
      <c r="H136" s="37"/>
      <c r="I136" s="37"/>
      <c r="J136" s="38"/>
    </row>
    <row r="137" ht="72">
      <c r="A137" s="29" t="s">
        <v>34</v>
      </c>
      <c r="B137" s="36"/>
      <c r="C137" s="37"/>
      <c r="D137" s="37"/>
      <c r="E137" s="31" t="s">
        <v>1766</v>
      </c>
      <c r="F137" s="37"/>
      <c r="G137" s="37"/>
      <c r="H137" s="37"/>
      <c r="I137" s="37"/>
      <c r="J137" s="38"/>
    </row>
    <row r="138" ht="28.8">
      <c r="A138" s="29" t="s">
        <v>25</v>
      </c>
      <c r="B138" s="29">
        <v>33</v>
      </c>
      <c r="C138" s="30" t="s">
        <v>1767</v>
      </c>
      <c r="D138" s="29" t="s">
        <v>27</v>
      </c>
      <c r="E138" s="31" t="s">
        <v>1768</v>
      </c>
      <c r="F138" s="32" t="s">
        <v>145</v>
      </c>
      <c r="G138" s="33">
        <v>1.6000000000000001</v>
      </c>
      <c r="H138" s="34">
        <v>0</v>
      </c>
      <c r="I138" s="34">
        <f>ROUND(G138*H138,P4)</f>
        <v>0</v>
      </c>
      <c r="J138" s="29"/>
      <c r="O138" s="35">
        <f>I138*0.21</f>
        <v>0</v>
      </c>
      <c r="P138">
        <v>3</v>
      </c>
    </row>
    <row r="139">
      <c r="A139" s="29" t="s">
        <v>30</v>
      </c>
      <c r="B139" s="36"/>
      <c r="C139" s="37"/>
      <c r="D139" s="37"/>
      <c r="E139" s="43" t="s">
        <v>27</v>
      </c>
      <c r="F139" s="37"/>
      <c r="G139" s="37"/>
      <c r="H139" s="37"/>
      <c r="I139" s="37"/>
      <c r="J139" s="38"/>
    </row>
    <row r="140">
      <c r="A140" s="29" t="s">
        <v>32</v>
      </c>
      <c r="B140" s="36"/>
      <c r="C140" s="37"/>
      <c r="D140" s="37"/>
      <c r="E140" s="39" t="s">
        <v>1769</v>
      </c>
      <c r="F140" s="37"/>
      <c r="G140" s="37"/>
      <c r="H140" s="37"/>
      <c r="I140" s="37"/>
      <c r="J140" s="38"/>
    </row>
    <row r="141" ht="100.8">
      <c r="A141" s="29" t="s">
        <v>34</v>
      </c>
      <c r="B141" s="36"/>
      <c r="C141" s="37"/>
      <c r="D141" s="37"/>
      <c r="E141" s="31" t="s">
        <v>1770</v>
      </c>
      <c r="F141" s="37"/>
      <c r="G141" s="37"/>
      <c r="H141" s="37"/>
      <c r="I141" s="37"/>
      <c r="J141" s="38"/>
    </row>
    <row r="142">
      <c r="A142" s="29" t="s">
        <v>25</v>
      </c>
      <c r="B142" s="29">
        <v>34</v>
      </c>
      <c r="C142" s="30" t="s">
        <v>1771</v>
      </c>
      <c r="D142" s="29" t="s">
        <v>27</v>
      </c>
      <c r="E142" s="31" t="s">
        <v>1772</v>
      </c>
      <c r="F142" s="32" t="s">
        <v>145</v>
      </c>
      <c r="G142" s="33">
        <v>144</v>
      </c>
      <c r="H142" s="34">
        <v>0</v>
      </c>
      <c r="I142" s="34">
        <f>ROUND(G142*H142,P4)</f>
        <v>0</v>
      </c>
      <c r="J142" s="29"/>
      <c r="O142" s="35">
        <f>I142*0.21</f>
        <v>0</v>
      </c>
      <c r="P142">
        <v>3</v>
      </c>
    </row>
    <row r="143">
      <c r="A143" s="29" t="s">
        <v>30</v>
      </c>
      <c r="B143" s="36"/>
      <c r="C143" s="37"/>
      <c r="D143" s="37"/>
      <c r="E143" s="43" t="s">
        <v>27</v>
      </c>
      <c r="F143" s="37"/>
      <c r="G143" s="37"/>
      <c r="H143" s="37"/>
      <c r="I143" s="37"/>
      <c r="J143" s="38"/>
    </row>
    <row r="144">
      <c r="A144" s="29" t="s">
        <v>32</v>
      </c>
      <c r="B144" s="36"/>
      <c r="C144" s="37"/>
      <c r="D144" s="37"/>
      <c r="E144" s="39" t="s">
        <v>1773</v>
      </c>
      <c r="F144" s="37"/>
      <c r="G144" s="37"/>
      <c r="H144" s="37"/>
      <c r="I144" s="37"/>
      <c r="J144" s="38"/>
    </row>
    <row r="145" ht="100.8">
      <c r="A145" s="29" t="s">
        <v>34</v>
      </c>
      <c r="B145" s="36"/>
      <c r="C145" s="37"/>
      <c r="D145" s="37"/>
      <c r="E145" s="31" t="s">
        <v>1770</v>
      </c>
      <c r="F145" s="37"/>
      <c r="G145" s="37"/>
      <c r="H145" s="37"/>
      <c r="I145" s="37"/>
      <c r="J145" s="38"/>
    </row>
    <row r="146">
      <c r="A146" s="29" t="s">
        <v>25</v>
      </c>
      <c r="B146" s="29">
        <v>35</v>
      </c>
      <c r="C146" s="30" t="s">
        <v>1774</v>
      </c>
      <c r="D146" s="29" t="s">
        <v>27</v>
      </c>
      <c r="E146" s="31" t="s">
        <v>1775</v>
      </c>
      <c r="F146" s="32" t="s">
        <v>126</v>
      </c>
      <c r="G146" s="33">
        <v>5.25</v>
      </c>
      <c r="H146" s="34">
        <v>0</v>
      </c>
      <c r="I146" s="34">
        <f>ROUND(G146*H146,P4)</f>
        <v>0</v>
      </c>
      <c r="J146" s="29"/>
      <c r="O146" s="35">
        <f>I146*0.21</f>
        <v>0</v>
      </c>
      <c r="P146">
        <v>3</v>
      </c>
    </row>
    <row r="147">
      <c r="A147" s="29" t="s">
        <v>30</v>
      </c>
      <c r="B147" s="36"/>
      <c r="C147" s="37"/>
      <c r="D147" s="37"/>
      <c r="E147" s="43" t="s">
        <v>27</v>
      </c>
      <c r="F147" s="37"/>
      <c r="G147" s="37"/>
      <c r="H147" s="37"/>
      <c r="I147" s="37"/>
      <c r="J147" s="38"/>
    </row>
    <row r="148" ht="57.6">
      <c r="A148" s="29" t="s">
        <v>32</v>
      </c>
      <c r="B148" s="36"/>
      <c r="C148" s="37"/>
      <c r="D148" s="37"/>
      <c r="E148" s="39" t="s">
        <v>1776</v>
      </c>
      <c r="F148" s="37"/>
      <c r="G148" s="37"/>
      <c r="H148" s="37"/>
      <c r="I148" s="37"/>
      <c r="J148" s="38"/>
    </row>
    <row r="149" ht="409.5">
      <c r="A149" s="29" t="s">
        <v>34</v>
      </c>
      <c r="B149" s="36"/>
      <c r="C149" s="37"/>
      <c r="D149" s="37"/>
      <c r="E149" s="31" t="s">
        <v>1098</v>
      </c>
      <c r="F149" s="37"/>
      <c r="G149" s="37"/>
      <c r="H149" s="37"/>
      <c r="I149" s="37"/>
      <c r="J149" s="38"/>
    </row>
    <row r="150">
      <c r="A150" s="29" t="s">
        <v>25</v>
      </c>
      <c r="B150" s="29">
        <v>36</v>
      </c>
      <c r="C150" s="30" t="s">
        <v>1777</v>
      </c>
      <c r="D150" s="29" t="s">
        <v>27</v>
      </c>
      <c r="E150" s="31" t="s">
        <v>1778</v>
      </c>
      <c r="F150" s="32" t="s">
        <v>126</v>
      </c>
      <c r="G150" s="33">
        <v>3.0979999999999999</v>
      </c>
      <c r="H150" s="34">
        <v>0</v>
      </c>
      <c r="I150" s="34">
        <f>ROUND(G150*H150,P4)</f>
        <v>0</v>
      </c>
      <c r="J150" s="29"/>
      <c r="O150" s="35">
        <f>I150*0.21</f>
        <v>0</v>
      </c>
      <c r="P150">
        <v>3</v>
      </c>
    </row>
    <row r="151">
      <c r="A151" s="29" t="s">
        <v>30</v>
      </c>
      <c r="B151" s="36"/>
      <c r="C151" s="37"/>
      <c r="D151" s="37"/>
      <c r="E151" s="43" t="s">
        <v>27</v>
      </c>
      <c r="F151" s="37"/>
      <c r="G151" s="37"/>
      <c r="H151" s="37"/>
      <c r="I151" s="37"/>
      <c r="J151" s="38"/>
    </row>
    <row r="152" ht="57.6">
      <c r="A152" s="29" t="s">
        <v>32</v>
      </c>
      <c r="B152" s="36"/>
      <c r="C152" s="37"/>
      <c r="D152" s="37"/>
      <c r="E152" s="39" t="s">
        <v>1779</v>
      </c>
      <c r="F152" s="37"/>
      <c r="G152" s="37"/>
      <c r="H152" s="37"/>
      <c r="I152" s="37"/>
      <c r="J152" s="38"/>
    </row>
    <row r="153" ht="409.5">
      <c r="A153" s="29" t="s">
        <v>34</v>
      </c>
      <c r="B153" s="36"/>
      <c r="C153" s="37"/>
      <c r="D153" s="37"/>
      <c r="E153" s="31" t="s">
        <v>1098</v>
      </c>
      <c r="F153" s="37"/>
      <c r="G153" s="37"/>
      <c r="H153" s="37"/>
      <c r="I153" s="37"/>
      <c r="J153" s="38"/>
    </row>
    <row r="154">
      <c r="A154" s="29" t="s">
        <v>25</v>
      </c>
      <c r="B154" s="29">
        <v>37</v>
      </c>
      <c r="C154" s="30" t="s">
        <v>1780</v>
      </c>
      <c r="D154" s="29" t="s">
        <v>27</v>
      </c>
      <c r="E154" s="31" t="s">
        <v>1781</v>
      </c>
      <c r="F154" s="32" t="s">
        <v>454</v>
      </c>
      <c r="G154" s="33">
        <v>1.0680000000000001</v>
      </c>
      <c r="H154" s="34">
        <v>0</v>
      </c>
      <c r="I154" s="34">
        <f>ROUND(G154*H154,P4)</f>
        <v>0</v>
      </c>
      <c r="J154" s="29"/>
      <c r="O154" s="35">
        <f>I154*0.21</f>
        <v>0</v>
      </c>
      <c r="P154">
        <v>3</v>
      </c>
    </row>
    <row r="155">
      <c r="A155" s="29" t="s">
        <v>30</v>
      </c>
      <c r="B155" s="36"/>
      <c r="C155" s="37"/>
      <c r="D155" s="37"/>
      <c r="E155" s="43" t="s">
        <v>27</v>
      </c>
      <c r="F155" s="37"/>
      <c r="G155" s="37"/>
      <c r="H155" s="37"/>
      <c r="I155" s="37"/>
      <c r="J155" s="38"/>
    </row>
    <row r="156" ht="72">
      <c r="A156" s="29" t="s">
        <v>32</v>
      </c>
      <c r="B156" s="36"/>
      <c r="C156" s="37"/>
      <c r="D156" s="37"/>
      <c r="E156" s="39" t="s">
        <v>1782</v>
      </c>
      <c r="F156" s="37"/>
      <c r="G156" s="37"/>
      <c r="H156" s="37"/>
      <c r="I156" s="37"/>
      <c r="J156" s="38"/>
    </row>
    <row r="157" ht="345.6">
      <c r="A157" s="29" t="s">
        <v>34</v>
      </c>
      <c r="B157" s="36"/>
      <c r="C157" s="37"/>
      <c r="D157" s="37"/>
      <c r="E157" s="31" t="s">
        <v>1783</v>
      </c>
      <c r="F157" s="37"/>
      <c r="G157" s="37"/>
      <c r="H157" s="37"/>
      <c r="I157" s="37"/>
      <c r="J157" s="38"/>
    </row>
    <row r="158" ht="28.8">
      <c r="A158" s="29" t="s">
        <v>25</v>
      </c>
      <c r="B158" s="29">
        <v>38</v>
      </c>
      <c r="C158" s="30" t="s">
        <v>1784</v>
      </c>
      <c r="D158" s="29" t="s">
        <v>27</v>
      </c>
      <c r="E158" s="31" t="s">
        <v>1785</v>
      </c>
      <c r="F158" s="32" t="s">
        <v>79</v>
      </c>
      <c r="G158" s="33">
        <v>594</v>
      </c>
      <c r="H158" s="34">
        <v>0</v>
      </c>
      <c r="I158" s="34">
        <f>ROUND(G158*H158,P4)</f>
        <v>0</v>
      </c>
      <c r="J158" s="29"/>
      <c r="O158" s="35">
        <f>I158*0.21</f>
        <v>0</v>
      </c>
      <c r="P158">
        <v>3</v>
      </c>
    </row>
    <row r="159">
      <c r="A159" s="29" t="s">
        <v>30</v>
      </c>
      <c r="B159" s="36"/>
      <c r="C159" s="37"/>
      <c r="D159" s="37"/>
      <c r="E159" s="43" t="s">
        <v>27</v>
      </c>
      <c r="F159" s="37"/>
      <c r="G159" s="37"/>
      <c r="H159" s="37"/>
      <c r="I159" s="37"/>
      <c r="J159" s="38"/>
    </row>
    <row r="160" ht="43.2">
      <c r="A160" s="29" t="s">
        <v>32</v>
      </c>
      <c r="B160" s="36"/>
      <c r="C160" s="37"/>
      <c r="D160" s="37"/>
      <c r="E160" s="39" t="s">
        <v>1786</v>
      </c>
      <c r="F160" s="37"/>
      <c r="G160" s="37"/>
      <c r="H160" s="37"/>
      <c r="I160" s="37"/>
      <c r="J160" s="38"/>
    </row>
    <row r="161" ht="100.8">
      <c r="A161" s="29" t="s">
        <v>34</v>
      </c>
      <c r="B161" s="36"/>
      <c r="C161" s="37"/>
      <c r="D161" s="37"/>
      <c r="E161" s="31" t="s">
        <v>1787</v>
      </c>
      <c r="F161" s="37"/>
      <c r="G161" s="37"/>
      <c r="H161" s="37"/>
      <c r="I161" s="37"/>
      <c r="J161" s="38"/>
    </row>
    <row r="162" ht="28.8">
      <c r="A162" s="29" t="s">
        <v>25</v>
      </c>
      <c r="B162" s="29">
        <v>39</v>
      </c>
      <c r="C162" s="30" t="s">
        <v>1788</v>
      </c>
      <c r="D162" s="29" t="s">
        <v>27</v>
      </c>
      <c r="E162" s="31" t="s">
        <v>1789</v>
      </c>
      <c r="F162" s="32" t="s">
        <v>79</v>
      </c>
      <c r="G162" s="33">
        <v>163.667</v>
      </c>
      <c r="H162" s="34">
        <v>0</v>
      </c>
      <c r="I162" s="34">
        <f>ROUND(G162*H162,P4)</f>
        <v>0</v>
      </c>
      <c r="J162" s="29"/>
      <c r="O162" s="35">
        <f>I162*0.21</f>
        <v>0</v>
      </c>
      <c r="P162">
        <v>3</v>
      </c>
    </row>
    <row r="163">
      <c r="A163" s="29" t="s">
        <v>30</v>
      </c>
      <c r="B163" s="36"/>
      <c r="C163" s="37"/>
      <c r="D163" s="37"/>
      <c r="E163" s="43" t="s">
        <v>27</v>
      </c>
      <c r="F163" s="37"/>
      <c r="G163" s="37"/>
      <c r="H163" s="37"/>
      <c r="I163" s="37"/>
      <c r="J163" s="38"/>
    </row>
    <row r="164" ht="129.6">
      <c r="A164" s="29" t="s">
        <v>32</v>
      </c>
      <c r="B164" s="36"/>
      <c r="C164" s="37"/>
      <c r="D164" s="37"/>
      <c r="E164" s="39" t="s">
        <v>1790</v>
      </c>
      <c r="F164" s="37"/>
      <c r="G164" s="37"/>
      <c r="H164" s="37"/>
      <c r="I164" s="37"/>
      <c r="J164" s="38"/>
    </row>
    <row r="165" ht="100.8">
      <c r="A165" s="29" t="s">
        <v>34</v>
      </c>
      <c r="B165" s="36"/>
      <c r="C165" s="37"/>
      <c r="D165" s="37"/>
      <c r="E165" s="31" t="s">
        <v>1787</v>
      </c>
      <c r="F165" s="37"/>
      <c r="G165" s="37"/>
      <c r="H165" s="37"/>
      <c r="I165" s="37"/>
      <c r="J165" s="38"/>
    </row>
    <row r="166">
      <c r="A166" s="29" t="s">
        <v>25</v>
      </c>
      <c r="B166" s="29">
        <v>40</v>
      </c>
      <c r="C166" s="30" t="s">
        <v>1791</v>
      </c>
      <c r="D166" s="29" t="s">
        <v>27</v>
      </c>
      <c r="E166" s="31" t="s">
        <v>1792</v>
      </c>
      <c r="F166" s="32" t="s">
        <v>109</v>
      </c>
      <c r="G166" s="33">
        <v>86.920000000000002</v>
      </c>
      <c r="H166" s="34">
        <v>0</v>
      </c>
      <c r="I166" s="34">
        <f>ROUND(G166*H166,P4)</f>
        <v>0</v>
      </c>
      <c r="J166" s="29"/>
      <c r="O166" s="35">
        <f>I166*0.21</f>
        <v>0</v>
      </c>
      <c r="P166">
        <v>3</v>
      </c>
    </row>
    <row r="167">
      <c r="A167" s="29" t="s">
        <v>30</v>
      </c>
      <c r="B167" s="36"/>
      <c r="C167" s="37"/>
      <c r="D167" s="37"/>
      <c r="E167" s="43" t="s">
        <v>27</v>
      </c>
      <c r="F167" s="37"/>
      <c r="G167" s="37"/>
      <c r="H167" s="37"/>
      <c r="I167" s="37"/>
      <c r="J167" s="38"/>
    </row>
    <row r="168" ht="28.8">
      <c r="A168" s="29" t="s">
        <v>32</v>
      </c>
      <c r="B168" s="36"/>
      <c r="C168" s="37"/>
      <c r="D168" s="37"/>
      <c r="E168" s="39" t="s">
        <v>1793</v>
      </c>
      <c r="F168" s="37"/>
      <c r="G168" s="37"/>
      <c r="H168" s="37"/>
      <c r="I168" s="37"/>
      <c r="J168" s="38"/>
    </row>
    <row r="169" ht="172.8">
      <c r="A169" s="29" t="s">
        <v>34</v>
      </c>
      <c r="B169" s="36"/>
      <c r="C169" s="37"/>
      <c r="D169" s="37"/>
      <c r="E169" s="31" t="s">
        <v>1794</v>
      </c>
      <c r="F169" s="37"/>
      <c r="G169" s="37"/>
      <c r="H169" s="37"/>
      <c r="I169" s="37"/>
      <c r="J169" s="38"/>
    </row>
    <row r="170">
      <c r="A170" s="29" t="s">
        <v>25</v>
      </c>
      <c r="B170" s="29">
        <v>41</v>
      </c>
      <c r="C170" s="30" t="s">
        <v>1795</v>
      </c>
      <c r="D170" s="29" t="s">
        <v>27</v>
      </c>
      <c r="E170" s="31" t="s">
        <v>1796</v>
      </c>
      <c r="F170" s="32" t="s">
        <v>109</v>
      </c>
      <c r="G170" s="33">
        <v>43.460000000000001</v>
      </c>
      <c r="H170" s="34">
        <v>0</v>
      </c>
      <c r="I170" s="34">
        <f>ROUND(G170*H170,P4)</f>
        <v>0</v>
      </c>
      <c r="J170" s="29"/>
      <c r="O170" s="35">
        <f>I170*0.21</f>
        <v>0</v>
      </c>
      <c r="P170">
        <v>3</v>
      </c>
    </row>
    <row r="171">
      <c r="A171" s="29" t="s">
        <v>30</v>
      </c>
      <c r="B171" s="36"/>
      <c r="C171" s="37"/>
      <c r="D171" s="37"/>
      <c r="E171" s="43" t="s">
        <v>27</v>
      </c>
      <c r="F171" s="37"/>
      <c r="G171" s="37"/>
      <c r="H171" s="37"/>
      <c r="I171" s="37"/>
      <c r="J171" s="38"/>
    </row>
    <row r="172">
      <c r="A172" s="29" t="s">
        <v>32</v>
      </c>
      <c r="B172" s="36"/>
      <c r="C172" s="37"/>
      <c r="D172" s="37"/>
      <c r="E172" s="39" t="s">
        <v>1797</v>
      </c>
      <c r="F172" s="37"/>
      <c r="G172" s="37"/>
      <c r="H172" s="37"/>
      <c r="I172" s="37"/>
      <c r="J172" s="38"/>
    </row>
    <row r="173" ht="172.8">
      <c r="A173" s="29" t="s">
        <v>34</v>
      </c>
      <c r="B173" s="36"/>
      <c r="C173" s="37"/>
      <c r="D173" s="37"/>
      <c r="E173" s="31" t="s">
        <v>1798</v>
      </c>
      <c r="F173" s="37"/>
      <c r="G173" s="37"/>
      <c r="H173" s="37"/>
      <c r="I173" s="37"/>
      <c r="J173" s="38"/>
    </row>
    <row r="174">
      <c r="A174" s="23" t="s">
        <v>22</v>
      </c>
      <c r="B174" s="24"/>
      <c r="C174" s="25" t="s">
        <v>1799</v>
      </c>
      <c r="D174" s="26"/>
      <c r="E174" s="23" t="s">
        <v>1800</v>
      </c>
      <c r="F174" s="26"/>
      <c r="G174" s="26"/>
      <c r="H174" s="26"/>
      <c r="I174" s="27">
        <f>SUMIFS(I175:I210,A175:A210,"P")</f>
        <v>0</v>
      </c>
      <c r="J174" s="28"/>
    </row>
    <row r="175">
      <c r="A175" s="29" t="s">
        <v>25</v>
      </c>
      <c r="B175" s="29">
        <v>42</v>
      </c>
      <c r="C175" s="30" t="s">
        <v>1801</v>
      </c>
      <c r="D175" s="29" t="s">
        <v>27</v>
      </c>
      <c r="E175" s="31" t="s">
        <v>1802</v>
      </c>
      <c r="F175" s="32" t="s">
        <v>1803</v>
      </c>
      <c r="G175" s="33">
        <v>168</v>
      </c>
      <c r="H175" s="34">
        <v>0</v>
      </c>
      <c r="I175" s="34">
        <f>ROUND(G175*H175,P4)</f>
        <v>0</v>
      </c>
      <c r="J175" s="29"/>
      <c r="O175" s="35">
        <f>I175*0.21</f>
        <v>0</v>
      </c>
      <c r="P175">
        <v>3</v>
      </c>
    </row>
    <row r="176">
      <c r="A176" s="29" t="s">
        <v>30</v>
      </c>
      <c r="B176" s="36"/>
      <c r="C176" s="37"/>
      <c r="D176" s="37"/>
      <c r="E176" s="43" t="s">
        <v>27</v>
      </c>
      <c r="F176" s="37"/>
      <c r="G176" s="37"/>
      <c r="H176" s="37"/>
      <c r="I176" s="37"/>
      <c r="J176" s="38"/>
    </row>
    <row r="177" ht="28.8">
      <c r="A177" s="29" t="s">
        <v>32</v>
      </c>
      <c r="B177" s="36"/>
      <c r="C177" s="37"/>
      <c r="D177" s="37"/>
      <c r="E177" s="39" t="s">
        <v>1804</v>
      </c>
      <c r="F177" s="37"/>
      <c r="G177" s="37"/>
      <c r="H177" s="37"/>
      <c r="I177" s="37"/>
      <c r="J177" s="38"/>
    </row>
    <row r="178" ht="86.4">
      <c r="A178" s="29" t="s">
        <v>34</v>
      </c>
      <c r="B178" s="36"/>
      <c r="C178" s="37"/>
      <c r="D178" s="37"/>
      <c r="E178" s="31" t="s">
        <v>1805</v>
      </c>
      <c r="F178" s="37"/>
      <c r="G178" s="37"/>
      <c r="H178" s="37"/>
      <c r="I178" s="37"/>
      <c r="J178" s="38"/>
    </row>
    <row r="179">
      <c r="A179" s="29" t="s">
        <v>25</v>
      </c>
      <c r="B179" s="29">
        <v>43</v>
      </c>
      <c r="C179" s="30" t="s">
        <v>1806</v>
      </c>
      <c r="D179" s="29" t="s">
        <v>27</v>
      </c>
      <c r="E179" s="31" t="s">
        <v>1807</v>
      </c>
      <c r="F179" s="32" t="s">
        <v>126</v>
      </c>
      <c r="G179" s="33">
        <v>11.263999999999999</v>
      </c>
      <c r="H179" s="34">
        <v>0</v>
      </c>
      <c r="I179" s="34">
        <f>ROUND(G179*H179,P4)</f>
        <v>0</v>
      </c>
      <c r="J179" s="29"/>
      <c r="O179" s="35">
        <f>I179*0.21</f>
        <v>0</v>
      </c>
      <c r="P179">
        <v>3</v>
      </c>
    </row>
    <row r="180">
      <c r="A180" s="29" t="s">
        <v>30</v>
      </c>
      <c r="B180" s="36"/>
      <c r="C180" s="37"/>
      <c r="D180" s="37"/>
      <c r="E180" s="43" t="s">
        <v>27</v>
      </c>
      <c r="F180" s="37"/>
      <c r="G180" s="37"/>
      <c r="H180" s="37"/>
      <c r="I180" s="37"/>
      <c r="J180" s="38"/>
    </row>
    <row r="181" ht="57.6">
      <c r="A181" s="29" t="s">
        <v>32</v>
      </c>
      <c r="B181" s="36"/>
      <c r="C181" s="37"/>
      <c r="D181" s="37"/>
      <c r="E181" s="39" t="s">
        <v>1808</v>
      </c>
      <c r="F181" s="37"/>
      <c r="G181" s="37"/>
      <c r="H181" s="37"/>
      <c r="I181" s="37"/>
      <c r="J181" s="38"/>
    </row>
    <row r="182" ht="409.5">
      <c r="A182" s="29" t="s">
        <v>34</v>
      </c>
      <c r="B182" s="36"/>
      <c r="C182" s="37"/>
      <c r="D182" s="37"/>
      <c r="E182" s="31" t="s">
        <v>1098</v>
      </c>
      <c r="F182" s="37"/>
      <c r="G182" s="37"/>
      <c r="H182" s="37"/>
      <c r="I182" s="37"/>
      <c r="J182" s="38"/>
    </row>
    <row r="183">
      <c r="A183" s="29" t="s">
        <v>25</v>
      </c>
      <c r="B183" s="29">
        <v>44</v>
      </c>
      <c r="C183" s="30" t="s">
        <v>1809</v>
      </c>
      <c r="D183" s="29" t="s">
        <v>27</v>
      </c>
      <c r="E183" s="31" t="s">
        <v>1810</v>
      </c>
      <c r="F183" s="32" t="s">
        <v>454</v>
      </c>
      <c r="G183" s="33">
        <v>1.6899999999999999</v>
      </c>
      <c r="H183" s="34">
        <v>0</v>
      </c>
      <c r="I183" s="34">
        <f>ROUND(G183*H183,P4)</f>
        <v>0</v>
      </c>
      <c r="J183" s="29"/>
      <c r="O183" s="35">
        <f>I183*0.21</f>
        <v>0</v>
      </c>
      <c r="P183">
        <v>3</v>
      </c>
    </row>
    <row r="184">
      <c r="A184" s="29" t="s">
        <v>30</v>
      </c>
      <c r="B184" s="36"/>
      <c r="C184" s="37"/>
      <c r="D184" s="37"/>
      <c r="E184" s="43" t="s">
        <v>27</v>
      </c>
      <c r="F184" s="37"/>
      <c r="G184" s="37"/>
      <c r="H184" s="37"/>
      <c r="I184" s="37"/>
      <c r="J184" s="38"/>
    </row>
    <row r="185" ht="28.8">
      <c r="A185" s="29" t="s">
        <v>32</v>
      </c>
      <c r="B185" s="36"/>
      <c r="C185" s="37"/>
      <c r="D185" s="37"/>
      <c r="E185" s="39" t="s">
        <v>1811</v>
      </c>
      <c r="F185" s="37"/>
      <c r="G185" s="37"/>
      <c r="H185" s="37"/>
      <c r="I185" s="37"/>
      <c r="J185" s="38"/>
    </row>
    <row r="186" ht="345.6">
      <c r="A186" s="29" t="s">
        <v>34</v>
      </c>
      <c r="B186" s="36"/>
      <c r="C186" s="37"/>
      <c r="D186" s="37"/>
      <c r="E186" s="31" t="s">
        <v>1102</v>
      </c>
      <c r="F186" s="37"/>
      <c r="G186" s="37"/>
      <c r="H186" s="37"/>
      <c r="I186" s="37"/>
      <c r="J186" s="38"/>
    </row>
    <row r="187">
      <c r="A187" s="29" t="s">
        <v>25</v>
      </c>
      <c r="B187" s="29">
        <v>45</v>
      </c>
      <c r="C187" s="30" t="s">
        <v>1812</v>
      </c>
      <c r="D187" s="29" t="s">
        <v>27</v>
      </c>
      <c r="E187" s="31" t="s">
        <v>1813</v>
      </c>
      <c r="F187" s="32" t="s">
        <v>126</v>
      </c>
      <c r="G187" s="33">
        <v>2.3999999999999999</v>
      </c>
      <c r="H187" s="34">
        <v>0</v>
      </c>
      <c r="I187" s="34">
        <f>ROUND(G187*H187,P4)</f>
        <v>0</v>
      </c>
      <c r="J187" s="29"/>
      <c r="O187" s="35">
        <f>I187*0.21</f>
        <v>0</v>
      </c>
      <c r="P187">
        <v>3</v>
      </c>
    </row>
    <row r="188">
      <c r="A188" s="29" t="s">
        <v>30</v>
      </c>
      <c r="B188" s="36"/>
      <c r="C188" s="37"/>
      <c r="D188" s="37"/>
      <c r="E188" s="43" t="s">
        <v>27</v>
      </c>
      <c r="F188" s="37"/>
      <c r="G188" s="37"/>
      <c r="H188" s="37"/>
      <c r="I188" s="37"/>
      <c r="J188" s="38"/>
    </row>
    <row r="189" ht="43.2">
      <c r="A189" s="29" t="s">
        <v>32</v>
      </c>
      <c r="B189" s="36"/>
      <c r="C189" s="37"/>
      <c r="D189" s="37"/>
      <c r="E189" s="39" t="s">
        <v>1814</v>
      </c>
      <c r="F189" s="37"/>
      <c r="G189" s="37"/>
      <c r="H189" s="37"/>
      <c r="I189" s="37"/>
      <c r="J189" s="38"/>
    </row>
    <row r="190" ht="409.5">
      <c r="A190" s="29" t="s">
        <v>34</v>
      </c>
      <c r="B190" s="36"/>
      <c r="C190" s="37"/>
      <c r="D190" s="37"/>
      <c r="E190" s="31" t="s">
        <v>1098</v>
      </c>
      <c r="F190" s="37"/>
      <c r="G190" s="37"/>
      <c r="H190" s="37"/>
      <c r="I190" s="37"/>
      <c r="J190" s="38"/>
    </row>
    <row r="191">
      <c r="A191" s="29" t="s">
        <v>25</v>
      </c>
      <c r="B191" s="29">
        <v>46</v>
      </c>
      <c r="C191" s="30" t="s">
        <v>1815</v>
      </c>
      <c r="D191" s="29" t="s">
        <v>27</v>
      </c>
      <c r="E191" s="31" t="s">
        <v>1816</v>
      </c>
      <c r="F191" s="32" t="s">
        <v>454</v>
      </c>
      <c r="G191" s="33">
        <v>0.23999999999999999</v>
      </c>
      <c r="H191" s="34">
        <v>0</v>
      </c>
      <c r="I191" s="34">
        <f>ROUND(G191*H191,P4)</f>
        <v>0</v>
      </c>
      <c r="J191" s="29"/>
      <c r="O191" s="35">
        <f>I191*0.21</f>
        <v>0</v>
      </c>
      <c r="P191">
        <v>3</v>
      </c>
    </row>
    <row r="192">
      <c r="A192" s="29" t="s">
        <v>30</v>
      </c>
      <c r="B192" s="36"/>
      <c r="C192" s="37"/>
      <c r="D192" s="37"/>
      <c r="E192" s="43" t="s">
        <v>27</v>
      </c>
      <c r="F192" s="37"/>
      <c r="G192" s="37"/>
      <c r="H192" s="37"/>
      <c r="I192" s="37"/>
      <c r="J192" s="38"/>
    </row>
    <row r="193" ht="28.8">
      <c r="A193" s="29" t="s">
        <v>32</v>
      </c>
      <c r="B193" s="36"/>
      <c r="C193" s="37"/>
      <c r="D193" s="37"/>
      <c r="E193" s="39" t="s">
        <v>1817</v>
      </c>
      <c r="F193" s="37"/>
      <c r="G193" s="37"/>
      <c r="H193" s="37"/>
      <c r="I193" s="37"/>
      <c r="J193" s="38"/>
    </row>
    <row r="194" ht="345.6">
      <c r="A194" s="29" t="s">
        <v>34</v>
      </c>
      <c r="B194" s="36"/>
      <c r="C194" s="37"/>
      <c r="D194" s="37"/>
      <c r="E194" s="31" t="s">
        <v>1102</v>
      </c>
      <c r="F194" s="37"/>
      <c r="G194" s="37"/>
      <c r="H194" s="37"/>
      <c r="I194" s="37"/>
      <c r="J194" s="38"/>
    </row>
    <row r="195">
      <c r="A195" s="29" t="s">
        <v>25</v>
      </c>
      <c r="B195" s="29">
        <v>47</v>
      </c>
      <c r="C195" s="30" t="s">
        <v>1818</v>
      </c>
      <c r="D195" s="29" t="s">
        <v>27</v>
      </c>
      <c r="E195" s="31" t="s">
        <v>1819</v>
      </c>
      <c r="F195" s="32" t="s">
        <v>126</v>
      </c>
      <c r="G195" s="33">
        <v>9.202</v>
      </c>
      <c r="H195" s="34">
        <v>0</v>
      </c>
      <c r="I195" s="34">
        <f>ROUND(G195*H195,P4)</f>
        <v>0</v>
      </c>
      <c r="J195" s="29"/>
      <c r="O195" s="35">
        <f>I195*0.21</f>
        <v>0</v>
      </c>
      <c r="P195">
        <v>3</v>
      </c>
    </row>
    <row r="196">
      <c r="A196" s="29" t="s">
        <v>30</v>
      </c>
      <c r="B196" s="36"/>
      <c r="C196" s="37"/>
      <c r="D196" s="37"/>
      <c r="E196" s="43" t="s">
        <v>27</v>
      </c>
      <c r="F196" s="37"/>
      <c r="G196" s="37"/>
      <c r="H196" s="37"/>
      <c r="I196" s="37"/>
      <c r="J196" s="38"/>
    </row>
    <row r="197" ht="129.6">
      <c r="A197" s="29" t="s">
        <v>32</v>
      </c>
      <c r="B197" s="36"/>
      <c r="C197" s="37"/>
      <c r="D197" s="37"/>
      <c r="E197" s="39" t="s">
        <v>1820</v>
      </c>
      <c r="F197" s="37"/>
      <c r="G197" s="37"/>
      <c r="H197" s="37"/>
      <c r="I197" s="37"/>
      <c r="J197" s="38"/>
    </row>
    <row r="198" ht="409.5">
      <c r="A198" s="29" t="s">
        <v>34</v>
      </c>
      <c r="B198" s="36"/>
      <c r="C198" s="37"/>
      <c r="D198" s="37"/>
      <c r="E198" s="31" t="s">
        <v>1098</v>
      </c>
      <c r="F198" s="37"/>
      <c r="G198" s="37"/>
      <c r="H198" s="37"/>
      <c r="I198" s="37"/>
      <c r="J198" s="38"/>
    </row>
    <row r="199">
      <c r="A199" s="29" t="s">
        <v>25</v>
      </c>
      <c r="B199" s="29">
        <v>48</v>
      </c>
      <c r="C199" s="30" t="s">
        <v>1821</v>
      </c>
      <c r="D199" s="29" t="s">
        <v>27</v>
      </c>
      <c r="E199" s="31" t="s">
        <v>1822</v>
      </c>
      <c r="F199" s="32" t="s">
        <v>454</v>
      </c>
      <c r="G199" s="33">
        <v>1.3799999999999999</v>
      </c>
      <c r="H199" s="34">
        <v>0</v>
      </c>
      <c r="I199" s="34">
        <f>ROUND(G199*H199,P4)</f>
        <v>0</v>
      </c>
      <c r="J199" s="29"/>
      <c r="O199" s="35">
        <f>I199*0.21</f>
        <v>0</v>
      </c>
      <c r="P199">
        <v>3</v>
      </c>
    </row>
    <row r="200">
      <c r="A200" s="29" t="s">
        <v>30</v>
      </c>
      <c r="B200" s="36"/>
      <c r="C200" s="37"/>
      <c r="D200" s="37"/>
      <c r="E200" s="43" t="s">
        <v>27</v>
      </c>
      <c r="F200" s="37"/>
      <c r="G200" s="37"/>
      <c r="H200" s="37"/>
      <c r="I200" s="37"/>
      <c r="J200" s="38"/>
    </row>
    <row r="201" ht="28.8">
      <c r="A201" s="29" t="s">
        <v>32</v>
      </c>
      <c r="B201" s="36"/>
      <c r="C201" s="37"/>
      <c r="D201" s="37"/>
      <c r="E201" s="39" t="s">
        <v>1823</v>
      </c>
      <c r="F201" s="37"/>
      <c r="G201" s="37"/>
      <c r="H201" s="37"/>
      <c r="I201" s="37"/>
      <c r="J201" s="38"/>
    </row>
    <row r="202" ht="345.6">
      <c r="A202" s="29" t="s">
        <v>34</v>
      </c>
      <c r="B202" s="36"/>
      <c r="C202" s="37"/>
      <c r="D202" s="37"/>
      <c r="E202" s="31" t="s">
        <v>1102</v>
      </c>
      <c r="F202" s="37"/>
      <c r="G202" s="37"/>
      <c r="H202" s="37"/>
      <c r="I202" s="37"/>
      <c r="J202" s="38"/>
    </row>
    <row r="203">
      <c r="A203" s="29" t="s">
        <v>25</v>
      </c>
      <c r="B203" s="29">
        <v>49</v>
      </c>
      <c r="C203" s="30" t="s">
        <v>1824</v>
      </c>
      <c r="D203" s="29" t="s">
        <v>27</v>
      </c>
      <c r="E203" s="31" t="s">
        <v>1825</v>
      </c>
      <c r="F203" s="32" t="s">
        <v>454</v>
      </c>
      <c r="G203" s="33">
        <v>0.14999999999999999</v>
      </c>
      <c r="H203" s="34">
        <v>0</v>
      </c>
      <c r="I203" s="34">
        <f>ROUND(G203*H203,P4)</f>
        <v>0</v>
      </c>
      <c r="J203" s="29"/>
      <c r="O203" s="35">
        <f>I203*0.21</f>
        <v>0</v>
      </c>
      <c r="P203">
        <v>3</v>
      </c>
    </row>
    <row r="204">
      <c r="A204" s="29" t="s">
        <v>30</v>
      </c>
      <c r="B204" s="36"/>
      <c r="C204" s="37"/>
      <c r="D204" s="37"/>
      <c r="E204" s="43" t="s">
        <v>27</v>
      </c>
      <c r="F204" s="37"/>
      <c r="G204" s="37"/>
      <c r="H204" s="37"/>
      <c r="I204" s="37"/>
      <c r="J204" s="38"/>
    </row>
    <row r="205" ht="129.6">
      <c r="A205" s="29" t="s">
        <v>32</v>
      </c>
      <c r="B205" s="36"/>
      <c r="C205" s="37"/>
      <c r="D205" s="37"/>
      <c r="E205" s="39" t="s">
        <v>1826</v>
      </c>
      <c r="F205" s="37"/>
      <c r="G205" s="37"/>
      <c r="H205" s="37"/>
      <c r="I205" s="37"/>
      <c r="J205" s="38"/>
    </row>
    <row r="206" ht="100.8">
      <c r="A206" s="29" t="s">
        <v>34</v>
      </c>
      <c r="B206" s="36"/>
      <c r="C206" s="37"/>
      <c r="D206" s="37"/>
      <c r="E206" s="31" t="s">
        <v>1827</v>
      </c>
      <c r="F206" s="37"/>
      <c r="G206" s="37"/>
      <c r="H206" s="37"/>
      <c r="I206" s="37"/>
      <c r="J206" s="38"/>
    </row>
    <row r="207">
      <c r="A207" s="29" t="s">
        <v>25</v>
      </c>
      <c r="B207" s="29">
        <v>50</v>
      </c>
      <c r="C207" s="30" t="s">
        <v>1828</v>
      </c>
      <c r="D207" s="29" t="s">
        <v>27</v>
      </c>
      <c r="E207" s="31" t="s">
        <v>1829</v>
      </c>
      <c r="F207" s="32" t="s">
        <v>1830</v>
      </c>
      <c r="G207" s="33">
        <v>4</v>
      </c>
      <c r="H207" s="34">
        <v>0</v>
      </c>
      <c r="I207" s="34">
        <f>ROUND(G207*H207,P4)</f>
        <v>0</v>
      </c>
      <c r="J207" s="29"/>
      <c r="O207" s="35">
        <f>I207*0.21</f>
        <v>0</v>
      </c>
      <c r="P207">
        <v>3</v>
      </c>
    </row>
    <row r="208">
      <c r="A208" s="29" t="s">
        <v>30</v>
      </c>
      <c r="B208" s="36"/>
      <c r="C208" s="37"/>
      <c r="D208" s="37"/>
      <c r="E208" s="43" t="s">
        <v>27</v>
      </c>
      <c r="F208" s="37"/>
      <c r="G208" s="37"/>
      <c r="H208" s="37"/>
      <c r="I208" s="37"/>
      <c r="J208" s="38"/>
    </row>
    <row r="209" ht="28.8">
      <c r="A209" s="29" t="s">
        <v>32</v>
      </c>
      <c r="B209" s="36"/>
      <c r="C209" s="37"/>
      <c r="D209" s="37"/>
      <c r="E209" s="39" t="s">
        <v>1831</v>
      </c>
      <c r="F209" s="37"/>
      <c r="G209" s="37"/>
      <c r="H209" s="37"/>
      <c r="I209" s="37"/>
      <c r="J209" s="38"/>
    </row>
    <row r="210" ht="86.4">
      <c r="A210" s="29" t="s">
        <v>34</v>
      </c>
      <c r="B210" s="36"/>
      <c r="C210" s="37"/>
      <c r="D210" s="37"/>
      <c r="E210" s="31" t="s">
        <v>1832</v>
      </c>
      <c r="F210" s="37"/>
      <c r="G210" s="37"/>
      <c r="H210" s="37"/>
      <c r="I210" s="37"/>
      <c r="J210" s="38"/>
    </row>
    <row r="211">
      <c r="A211" s="23" t="s">
        <v>22</v>
      </c>
      <c r="B211" s="24"/>
      <c r="C211" s="25" t="s">
        <v>271</v>
      </c>
      <c r="D211" s="26"/>
      <c r="E211" s="23" t="s">
        <v>272</v>
      </c>
      <c r="F211" s="26"/>
      <c r="G211" s="26"/>
      <c r="H211" s="26"/>
      <c r="I211" s="27">
        <f>SUMIFS(I212:I255,A212:A255,"P")</f>
        <v>0</v>
      </c>
      <c r="J211" s="28"/>
    </row>
    <row r="212">
      <c r="A212" s="29" t="s">
        <v>25</v>
      </c>
      <c r="B212" s="29">
        <v>51</v>
      </c>
      <c r="C212" s="30" t="s">
        <v>1833</v>
      </c>
      <c r="D212" s="29" t="s">
        <v>27</v>
      </c>
      <c r="E212" s="31" t="s">
        <v>1834</v>
      </c>
      <c r="F212" s="32" t="s">
        <v>126</v>
      </c>
      <c r="G212" s="33">
        <v>2.5499999999999998</v>
      </c>
      <c r="H212" s="34">
        <v>0</v>
      </c>
      <c r="I212" s="34">
        <f>ROUND(G212*H212,P4)</f>
        <v>0</v>
      </c>
      <c r="J212" s="29"/>
      <c r="O212" s="35">
        <f>I212*0.21</f>
        <v>0</v>
      </c>
      <c r="P212">
        <v>3</v>
      </c>
    </row>
    <row r="213">
      <c r="A213" s="29" t="s">
        <v>30</v>
      </c>
      <c r="B213" s="36"/>
      <c r="C213" s="37"/>
      <c r="D213" s="37"/>
      <c r="E213" s="43" t="s">
        <v>27</v>
      </c>
      <c r="F213" s="37"/>
      <c r="G213" s="37"/>
      <c r="H213" s="37"/>
      <c r="I213" s="37"/>
      <c r="J213" s="38"/>
    </row>
    <row r="214" ht="28.8">
      <c r="A214" s="29" t="s">
        <v>32</v>
      </c>
      <c r="B214" s="36"/>
      <c r="C214" s="37"/>
      <c r="D214" s="37"/>
      <c r="E214" s="39" t="s">
        <v>1835</v>
      </c>
      <c r="F214" s="37"/>
      <c r="G214" s="37"/>
      <c r="H214" s="37"/>
      <c r="I214" s="37"/>
      <c r="J214" s="38"/>
    </row>
    <row r="215" ht="409.5">
      <c r="A215" s="29" t="s">
        <v>34</v>
      </c>
      <c r="B215" s="36"/>
      <c r="C215" s="37"/>
      <c r="D215" s="37"/>
      <c r="E215" s="31" t="s">
        <v>276</v>
      </c>
      <c r="F215" s="37"/>
      <c r="G215" s="37"/>
      <c r="H215" s="37"/>
      <c r="I215" s="37"/>
      <c r="J215" s="38"/>
    </row>
    <row r="216">
      <c r="A216" s="29" t="s">
        <v>25</v>
      </c>
      <c r="B216" s="29">
        <v>52</v>
      </c>
      <c r="C216" s="30" t="s">
        <v>1836</v>
      </c>
      <c r="D216" s="29" t="s">
        <v>27</v>
      </c>
      <c r="E216" s="31" t="s">
        <v>1837</v>
      </c>
      <c r="F216" s="32" t="s">
        <v>126</v>
      </c>
      <c r="G216" s="33">
        <v>4.3879999999999999</v>
      </c>
      <c r="H216" s="34">
        <v>0</v>
      </c>
      <c r="I216" s="34">
        <f>ROUND(G216*H216,P4)</f>
        <v>0</v>
      </c>
      <c r="J216" s="29"/>
      <c r="O216" s="35">
        <f>I216*0.21</f>
        <v>0</v>
      </c>
      <c r="P216">
        <v>3</v>
      </c>
    </row>
    <row r="217">
      <c r="A217" s="29" t="s">
        <v>30</v>
      </c>
      <c r="B217" s="36"/>
      <c r="C217" s="37"/>
      <c r="D217" s="37"/>
      <c r="E217" s="43" t="s">
        <v>27</v>
      </c>
      <c r="F217" s="37"/>
      <c r="G217" s="37"/>
      <c r="H217" s="37"/>
      <c r="I217" s="37"/>
      <c r="J217" s="38"/>
    </row>
    <row r="218" ht="57.6">
      <c r="A218" s="29" t="s">
        <v>32</v>
      </c>
      <c r="B218" s="36"/>
      <c r="C218" s="37"/>
      <c r="D218" s="37"/>
      <c r="E218" s="39" t="s">
        <v>1838</v>
      </c>
      <c r="F218" s="37"/>
      <c r="G218" s="37"/>
      <c r="H218" s="37"/>
      <c r="I218" s="37"/>
      <c r="J218" s="38"/>
    </row>
    <row r="219" ht="409.5">
      <c r="A219" s="29" t="s">
        <v>34</v>
      </c>
      <c r="B219" s="36"/>
      <c r="C219" s="37"/>
      <c r="D219" s="37"/>
      <c r="E219" s="31" t="s">
        <v>1098</v>
      </c>
      <c r="F219" s="37"/>
      <c r="G219" s="37"/>
      <c r="H219" s="37"/>
      <c r="I219" s="37"/>
      <c r="J219" s="38"/>
    </row>
    <row r="220">
      <c r="A220" s="29" t="s">
        <v>25</v>
      </c>
      <c r="B220" s="29">
        <v>53</v>
      </c>
      <c r="C220" s="30" t="s">
        <v>1839</v>
      </c>
      <c r="D220" s="29" t="s">
        <v>27</v>
      </c>
      <c r="E220" s="31" t="s">
        <v>1840</v>
      </c>
      <c r="F220" s="32" t="s">
        <v>454</v>
      </c>
      <c r="G220" s="33">
        <v>0.878</v>
      </c>
      <c r="H220" s="34">
        <v>0</v>
      </c>
      <c r="I220" s="34">
        <f>ROUND(G220*H220,P4)</f>
        <v>0</v>
      </c>
      <c r="J220" s="29"/>
      <c r="O220" s="35">
        <f>I220*0.21</f>
        <v>0</v>
      </c>
      <c r="P220">
        <v>3</v>
      </c>
    </row>
    <row r="221">
      <c r="A221" s="29" t="s">
        <v>30</v>
      </c>
      <c r="B221" s="36"/>
      <c r="C221" s="37"/>
      <c r="D221" s="37"/>
      <c r="E221" s="43" t="s">
        <v>27</v>
      </c>
      <c r="F221" s="37"/>
      <c r="G221" s="37"/>
      <c r="H221" s="37"/>
      <c r="I221" s="37"/>
      <c r="J221" s="38"/>
    </row>
    <row r="222" ht="28.8">
      <c r="A222" s="29" t="s">
        <v>32</v>
      </c>
      <c r="B222" s="36"/>
      <c r="C222" s="37"/>
      <c r="D222" s="37"/>
      <c r="E222" s="39" t="s">
        <v>1841</v>
      </c>
      <c r="F222" s="37"/>
      <c r="G222" s="37"/>
      <c r="H222" s="37"/>
      <c r="I222" s="37"/>
      <c r="J222" s="38"/>
    </row>
    <row r="223" ht="345.6">
      <c r="A223" s="29" t="s">
        <v>34</v>
      </c>
      <c r="B223" s="36"/>
      <c r="C223" s="37"/>
      <c r="D223" s="37"/>
      <c r="E223" s="31" t="s">
        <v>1102</v>
      </c>
      <c r="F223" s="37"/>
      <c r="G223" s="37"/>
      <c r="H223" s="37"/>
      <c r="I223" s="37"/>
      <c r="J223" s="38"/>
    </row>
    <row r="224">
      <c r="A224" s="29" t="s">
        <v>25</v>
      </c>
      <c r="B224" s="29">
        <v>54</v>
      </c>
      <c r="C224" s="30" t="s">
        <v>273</v>
      </c>
      <c r="D224" s="29" t="s">
        <v>27</v>
      </c>
      <c r="E224" s="31" t="s">
        <v>274</v>
      </c>
      <c r="F224" s="32" t="s">
        <v>126</v>
      </c>
      <c r="G224" s="33">
        <v>2.0499999999999998</v>
      </c>
      <c r="H224" s="34">
        <v>0</v>
      </c>
      <c r="I224" s="34">
        <f>ROUND(G224*H224,P4)</f>
        <v>0</v>
      </c>
      <c r="J224" s="29"/>
      <c r="O224" s="35">
        <f>I224*0.21</f>
        <v>0</v>
      </c>
      <c r="P224">
        <v>3</v>
      </c>
    </row>
    <row r="225">
      <c r="A225" s="29" t="s">
        <v>30</v>
      </c>
      <c r="B225" s="36"/>
      <c r="C225" s="37"/>
      <c r="D225" s="37"/>
      <c r="E225" s="43" t="s">
        <v>27</v>
      </c>
      <c r="F225" s="37"/>
      <c r="G225" s="37"/>
      <c r="H225" s="37"/>
      <c r="I225" s="37"/>
      <c r="J225" s="38"/>
    </row>
    <row r="226" ht="72">
      <c r="A226" s="29" t="s">
        <v>32</v>
      </c>
      <c r="B226" s="36"/>
      <c r="C226" s="37"/>
      <c r="D226" s="37"/>
      <c r="E226" s="39" t="s">
        <v>1842</v>
      </c>
      <c r="F226" s="37"/>
      <c r="G226" s="37"/>
      <c r="H226" s="37"/>
      <c r="I226" s="37"/>
      <c r="J226" s="38"/>
    </row>
    <row r="227" ht="409.5">
      <c r="A227" s="29" t="s">
        <v>34</v>
      </c>
      <c r="B227" s="36"/>
      <c r="C227" s="37"/>
      <c r="D227" s="37"/>
      <c r="E227" s="31" t="s">
        <v>276</v>
      </c>
      <c r="F227" s="37"/>
      <c r="G227" s="37"/>
      <c r="H227" s="37"/>
      <c r="I227" s="37"/>
      <c r="J227" s="38"/>
    </row>
    <row r="228">
      <c r="A228" s="29" t="s">
        <v>25</v>
      </c>
      <c r="B228" s="29">
        <v>55</v>
      </c>
      <c r="C228" s="30" t="s">
        <v>1843</v>
      </c>
      <c r="D228" s="29" t="s">
        <v>27</v>
      </c>
      <c r="E228" s="31" t="s">
        <v>1844</v>
      </c>
      <c r="F228" s="32" t="s">
        <v>126</v>
      </c>
      <c r="G228" s="33">
        <v>4.3200000000000003</v>
      </c>
      <c r="H228" s="34">
        <v>0</v>
      </c>
      <c r="I228" s="34">
        <f>ROUND(G228*H228,P4)</f>
        <v>0</v>
      </c>
      <c r="J228" s="29"/>
      <c r="O228" s="35">
        <f>I228*0.21</f>
        <v>0</v>
      </c>
      <c r="P228">
        <v>3</v>
      </c>
    </row>
    <row r="229">
      <c r="A229" s="29" t="s">
        <v>30</v>
      </c>
      <c r="B229" s="36"/>
      <c r="C229" s="37"/>
      <c r="D229" s="37"/>
      <c r="E229" s="43" t="s">
        <v>27</v>
      </c>
      <c r="F229" s="37"/>
      <c r="G229" s="37"/>
      <c r="H229" s="37"/>
      <c r="I229" s="37"/>
      <c r="J229" s="38"/>
    </row>
    <row r="230" ht="43.2">
      <c r="A230" s="29" t="s">
        <v>32</v>
      </c>
      <c r="B230" s="36"/>
      <c r="C230" s="37"/>
      <c r="D230" s="37"/>
      <c r="E230" s="39" t="s">
        <v>1845</v>
      </c>
      <c r="F230" s="37"/>
      <c r="G230" s="37"/>
      <c r="H230" s="37"/>
      <c r="I230" s="37"/>
      <c r="J230" s="38"/>
    </row>
    <row r="231" ht="72">
      <c r="A231" s="29" t="s">
        <v>34</v>
      </c>
      <c r="B231" s="36"/>
      <c r="C231" s="37"/>
      <c r="D231" s="37"/>
      <c r="E231" s="31" t="s">
        <v>1846</v>
      </c>
      <c r="F231" s="37"/>
      <c r="G231" s="37"/>
      <c r="H231" s="37"/>
      <c r="I231" s="37"/>
      <c r="J231" s="38"/>
    </row>
    <row r="232">
      <c r="A232" s="29" t="s">
        <v>25</v>
      </c>
      <c r="B232" s="29">
        <v>56</v>
      </c>
      <c r="C232" s="30" t="s">
        <v>1847</v>
      </c>
      <c r="D232" s="29" t="s">
        <v>27</v>
      </c>
      <c r="E232" s="31" t="s">
        <v>1848</v>
      </c>
      <c r="F232" s="32" t="s">
        <v>126</v>
      </c>
      <c r="G232" s="33">
        <v>22.062999999999999</v>
      </c>
      <c r="H232" s="34">
        <v>0</v>
      </c>
      <c r="I232" s="34">
        <f>ROUND(G232*H232,P4)</f>
        <v>0</v>
      </c>
      <c r="J232" s="29"/>
      <c r="O232" s="35">
        <f>I232*0.21</f>
        <v>0</v>
      </c>
      <c r="P232">
        <v>3</v>
      </c>
    </row>
    <row r="233">
      <c r="A233" s="29" t="s">
        <v>30</v>
      </c>
      <c r="B233" s="36"/>
      <c r="C233" s="37"/>
      <c r="D233" s="37"/>
      <c r="E233" s="43" t="s">
        <v>27</v>
      </c>
      <c r="F233" s="37"/>
      <c r="G233" s="37"/>
      <c r="H233" s="37"/>
      <c r="I233" s="37"/>
      <c r="J233" s="38"/>
    </row>
    <row r="234" ht="28.8">
      <c r="A234" s="29" t="s">
        <v>32</v>
      </c>
      <c r="B234" s="36"/>
      <c r="C234" s="37"/>
      <c r="D234" s="37"/>
      <c r="E234" s="39" t="s">
        <v>1849</v>
      </c>
      <c r="F234" s="37"/>
      <c r="G234" s="37"/>
      <c r="H234" s="37"/>
      <c r="I234" s="37"/>
      <c r="J234" s="38"/>
    </row>
    <row r="235" ht="409.5">
      <c r="A235" s="29" t="s">
        <v>34</v>
      </c>
      <c r="B235" s="36"/>
      <c r="C235" s="37"/>
      <c r="D235" s="37"/>
      <c r="E235" s="31" t="s">
        <v>1098</v>
      </c>
      <c r="F235" s="37"/>
      <c r="G235" s="37"/>
      <c r="H235" s="37"/>
      <c r="I235" s="37"/>
      <c r="J235" s="38"/>
    </row>
    <row r="236">
      <c r="A236" s="29" t="s">
        <v>25</v>
      </c>
      <c r="B236" s="29">
        <v>57</v>
      </c>
      <c r="C236" s="30" t="s">
        <v>1850</v>
      </c>
      <c r="D236" s="29" t="s">
        <v>27</v>
      </c>
      <c r="E236" s="31" t="s">
        <v>1851</v>
      </c>
      <c r="F236" s="32" t="s">
        <v>454</v>
      </c>
      <c r="G236" s="33">
        <v>1.103</v>
      </c>
      <c r="H236" s="34">
        <v>0</v>
      </c>
      <c r="I236" s="34">
        <f>ROUND(G236*H236,P4)</f>
        <v>0</v>
      </c>
      <c r="J236" s="29"/>
      <c r="O236" s="35">
        <f>I236*0.21</f>
        <v>0</v>
      </c>
      <c r="P236">
        <v>3</v>
      </c>
    </row>
    <row r="237">
      <c r="A237" s="29" t="s">
        <v>30</v>
      </c>
      <c r="B237" s="36"/>
      <c r="C237" s="37"/>
      <c r="D237" s="37"/>
      <c r="E237" s="43" t="s">
        <v>27</v>
      </c>
      <c r="F237" s="37"/>
      <c r="G237" s="37"/>
      <c r="H237" s="37"/>
      <c r="I237" s="37"/>
      <c r="J237" s="38"/>
    </row>
    <row r="238" ht="28.8">
      <c r="A238" s="29" t="s">
        <v>32</v>
      </c>
      <c r="B238" s="36"/>
      <c r="C238" s="37"/>
      <c r="D238" s="37"/>
      <c r="E238" s="39" t="s">
        <v>1852</v>
      </c>
      <c r="F238" s="37"/>
      <c r="G238" s="37"/>
      <c r="H238" s="37"/>
      <c r="I238" s="37"/>
      <c r="J238" s="38"/>
    </row>
    <row r="239" ht="345.6">
      <c r="A239" s="29" t="s">
        <v>34</v>
      </c>
      <c r="B239" s="36"/>
      <c r="C239" s="37"/>
      <c r="D239" s="37"/>
      <c r="E239" s="31" t="s">
        <v>1102</v>
      </c>
      <c r="F239" s="37"/>
      <c r="G239" s="37"/>
      <c r="H239" s="37"/>
      <c r="I239" s="37"/>
      <c r="J239" s="38"/>
    </row>
    <row r="240">
      <c r="A240" s="29" t="s">
        <v>25</v>
      </c>
      <c r="B240" s="29">
        <v>58</v>
      </c>
      <c r="C240" s="30" t="s">
        <v>1853</v>
      </c>
      <c r="D240" s="29" t="s">
        <v>27</v>
      </c>
      <c r="E240" s="31" t="s">
        <v>1854</v>
      </c>
      <c r="F240" s="32" t="s">
        <v>454</v>
      </c>
      <c r="G240" s="33">
        <v>1.655</v>
      </c>
      <c r="H240" s="34">
        <v>0</v>
      </c>
      <c r="I240" s="34">
        <f>ROUND(G240*H240,P4)</f>
        <v>0</v>
      </c>
      <c r="J240" s="29"/>
      <c r="O240" s="35">
        <f>I240*0.21</f>
        <v>0</v>
      </c>
      <c r="P240">
        <v>3</v>
      </c>
    </row>
    <row r="241">
      <c r="A241" s="29" t="s">
        <v>30</v>
      </c>
      <c r="B241" s="36"/>
      <c r="C241" s="37"/>
      <c r="D241" s="37"/>
      <c r="E241" s="43" t="s">
        <v>27</v>
      </c>
      <c r="F241" s="37"/>
      <c r="G241" s="37"/>
      <c r="H241" s="37"/>
      <c r="I241" s="37"/>
      <c r="J241" s="38"/>
    </row>
    <row r="242" ht="28.8">
      <c r="A242" s="29" t="s">
        <v>32</v>
      </c>
      <c r="B242" s="36"/>
      <c r="C242" s="37"/>
      <c r="D242" s="37"/>
      <c r="E242" s="39" t="s">
        <v>1855</v>
      </c>
      <c r="F242" s="37"/>
      <c r="G242" s="37"/>
      <c r="H242" s="37"/>
      <c r="I242" s="37"/>
      <c r="J242" s="38"/>
    </row>
    <row r="243" ht="345.6">
      <c r="A243" s="29" t="s">
        <v>34</v>
      </c>
      <c r="B243" s="36"/>
      <c r="C243" s="37"/>
      <c r="D243" s="37"/>
      <c r="E243" s="31" t="s">
        <v>1102</v>
      </c>
      <c r="F243" s="37"/>
      <c r="G243" s="37"/>
      <c r="H243" s="37"/>
      <c r="I243" s="37"/>
      <c r="J243" s="38"/>
    </row>
    <row r="244" ht="28.8">
      <c r="A244" s="29" t="s">
        <v>25</v>
      </c>
      <c r="B244" s="29">
        <v>59</v>
      </c>
      <c r="C244" s="30" t="s">
        <v>1856</v>
      </c>
      <c r="D244" s="29" t="s">
        <v>27</v>
      </c>
      <c r="E244" s="31" t="s">
        <v>1857</v>
      </c>
      <c r="F244" s="32" t="s">
        <v>126</v>
      </c>
      <c r="G244" s="33">
        <v>112.38</v>
      </c>
      <c r="H244" s="34">
        <v>0</v>
      </c>
      <c r="I244" s="34">
        <f>ROUND(G244*H244,P4)</f>
        <v>0</v>
      </c>
      <c r="J244" s="29"/>
      <c r="O244" s="35">
        <f>I244*0.21</f>
        <v>0</v>
      </c>
      <c r="P244">
        <v>3</v>
      </c>
    </row>
    <row r="245">
      <c r="A245" s="29" t="s">
        <v>30</v>
      </c>
      <c r="B245" s="36"/>
      <c r="C245" s="37"/>
      <c r="D245" s="37"/>
      <c r="E245" s="43" t="s">
        <v>27</v>
      </c>
      <c r="F245" s="37"/>
      <c r="G245" s="37"/>
      <c r="H245" s="37"/>
      <c r="I245" s="37"/>
      <c r="J245" s="38"/>
    </row>
    <row r="246" ht="100.8">
      <c r="A246" s="29" t="s">
        <v>32</v>
      </c>
      <c r="B246" s="36"/>
      <c r="C246" s="37"/>
      <c r="D246" s="37"/>
      <c r="E246" s="39" t="s">
        <v>1858</v>
      </c>
      <c r="F246" s="37"/>
      <c r="G246" s="37"/>
      <c r="H246" s="37"/>
      <c r="I246" s="37"/>
      <c r="J246" s="38"/>
    </row>
    <row r="247" ht="100.8">
      <c r="A247" s="29" t="s">
        <v>34</v>
      </c>
      <c r="B247" s="36"/>
      <c r="C247" s="37"/>
      <c r="D247" s="37"/>
      <c r="E247" s="31" t="s">
        <v>263</v>
      </c>
      <c r="F247" s="37"/>
      <c r="G247" s="37"/>
      <c r="H247" s="37"/>
      <c r="I247" s="37"/>
      <c r="J247" s="38"/>
    </row>
    <row r="248">
      <c r="A248" s="29" t="s">
        <v>25</v>
      </c>
      <c r="B248" s="29">
        <v>60</v>
      </c>
      <c r="C248" s="30" t="s">
        <v>643</v>
      </c>
      <c r="D248" s="29" t="s">
        <v>27</v>
      </c>
      <c r="E248" s="31" t="s">
        <v>644</v>
      </c>
      <c r="F248" s="32" t="s">
        <v>126</v>
      </c>
      <c r="G248" s="33">
        <v>48.32</v>
      </c>
      <c r="H248" s="34">
        <v>0</v>
      </c>
      <c r="I248" s="34">
        <f>ROUND(G248*H248,P4)</f>
        <v>0</v>
      </c>
      <c r="J248" s="29"/>
      <c r="O248" s="35">
        <f>I248*0.21</f>
        <v>0</v>
      </c>
      <c r="P248">
        <v>3</v>
      </c>
    </row>
    <row r="249">
      <c r="A249" s="29" t="s">
        <v>30</v>
      </c>
      <c r="B249" s="36"/>
      <c r="C249" s="37"/>
      <c r="D249" s="37"/>
      <c r="E249" s="43" t="s">
        <v>27</v>
      </c>
      <c r="F249" s="37"/>
      <c r="G249" s="37"/>
      <c r="H249" s="37"/>
      <c r="I249" s="37"/>
      <c r="J249" s="38"/>
    </row>
    <row r="250" ht="86.4">
      <c r="A250" s="29" t="s">
        <v>32</v>
      </c>
      <c r="B250" s="36"/>
      <c r="C250" s="37"/>
      <c r="D250" s="37"/>
      <c r="E250" s="39" t="s">
        <v>1859</v>
      </c>
      <c r="F250" s="37"/>
      <c r="G250" s="37"/>
      <c r="H250" s="37"/>
      <c r="I250" s="37"/>
      <c r="J250" s="38"/>
    </row>
    <row r="251" ht="144">
      <c r="A251" s="29" t="s">
        <v>34</v>
      </c>
      <c r="B251" s="36"/>
      <c r="C251" s="37"/>
      <c r="D251" s="37"/>
      <c r="E251" s="31" t="s">
        <v>647</v>
      </c>
      <c r="F251" s="37"/>
      <c r="G251" s="37"/>
      <c r="H251" s="37"/>
      <c r="I251" s="37"/>
      <c r="J251" s="38"/>
    </row>
    <row r="252">
      <c r="A252" s="29" t="s">
        <v>25</v>
      </c>
      <c r="B252" s="29">
        <v>61</v>
      </c>
      <c r="C252" s="30" t="s">
        <v>1860</v>
      </c>
      <c r="D252" s="29" t="s">
        <v>27</v>
      </c>
      <c r="E252" s="31" t="s">
        <v>1861</v>
      </c>
      <c r="F252" s="32" t="s">
        <v>126</v>
      </c>
      <c r="G252" s="33">
        <v>11.65</v>
      </c>
      <c r="H252" s="34">
        <v>0</v>
      </c>
      <c r="I252" s="34">
        <f>ROUND(G252*H252,P4)</f>
        <v>0</v>
      </c>
      <c r="J252" s="29"/>
      <c r="O252" s="35">
        <f>I252*0.21</f>
        <v>0</v>
      </c>
      <c r="P252">
        <v>3</v>
      </c>
    </row>
    <row r="253">
      <c r="A253" s="29" t="s">
        <v>30</v>
      </c>
      <c r="B253" s="36"/>
      <c r="C253" s="37"/>
      <c r="D253" s="37"/>
      <c r="E253" s="43" t="s">
        <v>27</v>
      </c>
      <c r="F253" s="37"/>
      <c r="G253" s="37"/>
      <c r="H253" s="37"/>
      <c r="I253" s="37"/>
      <c r="J253" s="38"/>
    </row>
    <row r="254" ht="72">
      <c r="A254" s="29" t="s">
        <v>32</v>
      </c>
      <c r="B254" s="36"/>
      <c r="C254" s="37"/>
      <c r="D254" s="37"/>
      <c r="E254" s="39" t="s">
        <v>1862</v>
      </c>
      <c r="F254" s="37"/>
      <c r="G254" s="37"/>
      <c r="H254" s="37"/>
      <c r="I254" s="37"/>
      <c r="J254" s="38"/>
    </row>
    <row r="255" ht="409.5">
      <c r="A255" s="29" t="s">
        <v>34</v>
      </c>
      <c r="B255" s="36"/>
      <c r="C255" s="37"/>
      <c r="D255" s="37"/>
      <c r="E255" s="31" t="s">
        <v>652</v>
      </c>
      <c r="F255" s="37"/>
      <c r="G255" s="37"/>
      <c r="H255" s="37"/>
      <c r="I255" s="37"/>
      <c r="J255" s="38"/>
    </row>
    <row r="256">
      <c r="A256" s="23" t="s">
        <v>22</v>
      </c>
      <c r="B256" s="24"/>
      <c r="C256" s="25" t="s">
        <v>287</v>
      </c>
      <c r="D256" s="26"/>
      <c r="E256" s="23" t="s">
        <v>288</v>
      </c>
      <c r="F256" s="26"/>
      <c r="G256" s="26"/>
      <c r="H256" s="26"/>
      <c r="I256" s="27">
        <f>SUMIFS(I257:I296,A257:A296,"P")</f>
        <v>0</v>
      </c>
      <c r="J256" s="28"/>
    </row>
    <row r="257" ht="28.8">
      <c r="A257" s="29" t="s">
        <v>25</v>
      </c>
      <c r="B257" s="29">
        <v>62</v>
      </c>
      <c r="C257" s="30" t="s">
        <v>1863</v>
      </c>
      <c r="D257" s="29" t="s">
        <v>27</v>
      </c>
      <c r="E257" s="31" t="s">
        <v>1864</v>
      </c>
      <c r="F257" s="32" t="s">
        <v>109</v>
      </c>
      <c r="G257" s="33">
        <v>151.5</v>
      </c>
      <c r="H257" s="34">
        <v>0</v>
      </c>
      <c r="I257" s="34">
        <f>ROUND(G257*H257,P4)</f>
        <v>0</v>
      </c>
      <c r="J257" s="29"/>
      <c r="O257" s="35">
        <f>I257*0.21</f>
        <v>0</v>
      </c>
      <c r="P257">
        <v>3</v>
      </c>
    </row>
    <row r="258">
      <c r="A258" s="29" t="s">
        <v>30</v>
      </c>
      <c r="B258" s="36"/>
      <c r="C258" s="37"/>
      <c r="D258" s="37"/>
      <c r="E258" s="43" t="s">
        <v>27</v>
      </c>
      <c r="F258" s="37"/>
      <c r="G258" s="37"/>
      <c r="H258" s="37"/>
      <c r="I258" s="37"/>
      <c r="J258" s="38"/>
    </row>
    <row r="259" ht="57.6">
      <c r="A259" s="29" t="s">
        <v>32</v>
      </c>
      <c r="B259" s="36"/>
      <c r="C259" s="37"/>
      <c r="D259" s="37"/>
      <c r="E259" s="39" t="s">
        <v>1865</v>
      </c>
      <c r="F259" s="37"/>
      <c r="G259" s="37"/>
      <c r="H259" s="37"/>
      <c r="I259" s="37"/>
      <c r="J259" s="38"/>
    </row>
    <row r="260" ht="86.4">
      <c r="A260" s="29" t="s">
        <v>34</v>
      </c>
      <c r="B260" s="36"/>
      <c r="C260" s="37"/>
      <c r="D260" s="37"/>
      <c r="E260" s="31" t="s">
        <v>292</v>
      </c>
      <c r="F260" s="37"/>
      <c r="G260" s="37"/>
      <c r="H260" s="37"/>
      <c r="I260" s="37"/>
      <c r="J260" s="38"/>
    </row>
    <row r="261">
      <c r="A261" s="29" t="s">
        <v>25</v>
      </c>
      <c r="B261" s="29">
        <v>63</v>
      </c>
      <c r="C261" s="30" t="s">
        <v>293</v>
      </c>
      <c r="D261" s="29" t="s">
        <v>27</v>
      </c>
      <c r="E261" s="31" t="s">
        <v>294</v>
      </c>
      <c r="F261" s="32" t="s">
        <v>109</v>
      </c>
      <c r="G261" s="33">
        <v>208.625</v>
      </c>
      <c r="H261" s="34">
        <v>0</v>
      </c>
      <c r="I261" s="34">
        <f>ROUND(G261*H261,P4)</f>
        <v>0</v>
      </c>
      <c r="J261" s="29"/>
      <c r="O261" s="35">
        <f>I261*0.21</f>
        <v>0</v>
      </c>
      <c r="P261">
        <v>3</v>
      </c>
    </row>
    <row r="262">
      <c r="A262" s="29" t="s">
        <v>30</v>
      </c>
      <c r="B262" s="36"/>
      <c r="C262" s="37"/>
      <c r="D262" s="37"/>
      <c r="E262" s="31" t="s">
        <v>590</v>
      </c>
      <c r="F262" s="37"/>
      <c r="G262" s="37"/>
      <c r="H262" s="37"/>
      <c r="I262" s="37"/>
      <c r="J262" s="38"/>
    </row>
    <row r="263" ht="100.8">
      <c r="A263" s="29" t="s">
        <v>32</v>
      </c>
      <c r="B263" s="36"/>
      <c r="C263" s="37"/>
      <c r="D263" s="37"/>
      <c r="E263" s="39" t="s">
        <v>1866</v>
      </c>
      <c r="F263" s="37"/>
      <c r="G263" s="37"/>
      <c r="H263" s="37"/>
      <c r="I263" s="37"/>
      <c r="J263" s="38"/>
    </row>
    <row r="264" ht="86.4">
      <c r="A264" s="29" t="s">
        <v>34</v>
      </c>
      <c r="B264" s="36"/>
      <c r="C264" s="37"/>
      <c r="D264" s="37"/>
      <c r="E264" s="31" t="s">
        <v>292</v>
      </c>
      <c r="F264" s="37"/>
      <c r="G264" s="37"/>
      <c r="H264" s="37"/>
      <c r="I264" s="37"/>
      <c r="J264" s="38"/>
    </row>
    <row r="265">
      <c r="A265" s="29" t="s">
        <v>25</v>
      </c>
      <c r="B265" s="29">
        <v>64</v>
      </c>
      <c r="C265" s="30" t="s">
        <v>302</v>
      </c>
      <c r="D265" s="29" t="s">
        <v>27</v>
      </c>
      <c r="E265" s="31" t="s">
        <v>303</v>
      </c>
      <c r="F265" s="32" t="s">
        <v>109</v>
      </c>
      <c r="G265" s="33">
        <v>171.5</v>
      </c>
      <c r="H265" s="34">
        <v>0</v>
      </c>
      <c r="I265" s="34">
        <f>ROUND(G265*H265,P4)</f>
        <v>0</v>
      </c>
      <c r="J265" s="29"/>
      <c r="O265" s="35">
        <f>I265*0.21</f>
        <v>0</v>
      </c>
      <c r="P265">
        <v>3</v>
      </c>
    </row>
    <row r="266">
      <c r="A266" s="29" t="s">
        <v>30</v>
      </c>
      <c r="B266" s="36"/>
      <c r="C266" s="37"/>
      <c r="D266" s="37"/>
      <c r="E266" s="43" t="s">
        <v>27</v>
      </c>
      <c r="F266" s="37"/>
      <c r="G266" s="37"/>
      <c r="H266" s="37"/>
      <c r="I266" s="37"/>
      <c r="J266" s="38"/>
    </row>
    <row r="267" ht="57.6">
      <c r="A267" s="29" t="s">
        <v>32</v>
      </c>
      <c r="B267" s="36"/>
      <c r="C267" s="37"/>
      <c r="D267" s="37"/>
      <c r="E267" s="39" t="s">
        <v>1867</v>
      </c>
      <c r="F267" s="37"/>
      <c r="G267" s="37"/>
      <c r="H267" s="37"/>
      <c r="I267" s="37"/>
      <c r="J267" s="38"/>
    </row>
    <row r="268" ht="115.2">
      <c r="A268" s="29" t="s">
        <v>34</v>
      </c>
      <c r="B268" s="36"/>
      <c r="C268" s="37"/>
      <c r="D268" s="37"/>
      <c r="E268" s="31" t="s">
        <v>306</v>
      </c>
      <c r="F268" s="37"/>
      <c r="G268" s="37"/>
      <c r="H268" s="37"/>
      <c r="I268" s="37"/>
      <c r="J268" s="38"/>
    </row>
    <row r="269">
      <c r="A269" s="29" t="s">
        <v>25</v>
      </c>
      <c r="B269" s="29">
        <v>65</v>
      </c>
      <c r="C269" s="30" t="s">
        <v>307</v>
      </c>
      <c r="D269" s="29" t="s">
        <v>27</v>
      </c>
      <c r="E269" s="31" t="s">
        <v>308</v>
      </c>
      <c r="F269" s="32" t="s">
        <v>109</v>
      </c>
      <c r="G269" s="33">
        <v>476</v>
      </c>
      <c r="H269" s="34">
        <v>0</v>
      </c>
      <c r="I269" s="34">
        <f>ROUND(G269*H269,P4)</f>
        <v>0</v>
      </c>
      <c r="J269" s="29"/>
      <c r="O269" s="35">
        <f>I269*0.21</f>
        <v>0</v>
      </c>
      <c r="P269">
        <v>3</v>
      </c>
    </row>
    <row r="270">
      <c r="A270" s="29" t="s">
        <v>30</v>
      </c>
      <c r="B270" s="36"/>
      <c r="C270" s="37"/>
      <c r="D270" s="37"/>
      <c r="E270" s="43" t="s">
        <v>27</v>
      </c>
      <c r="F270" s="37"/>
      <c r="G270" s="37"/>
      <c r="H270" s="37"/>
      <c r="I270" s="37"/>
      <c r="J270" s="38"/>
    </row>
    <row r="271" ht="72">
      <c r="A271" s="29" t="s">
        <v>32</v>
      </c>
      <c r="B271" s="36"/>
      <c r="C271" s="37"/>
      <c r="D271" s="37"/>
      <c r="E271" s="39" t="s">
        <v>1868</v>
      </c>
      <c r="F271" s="37"/>
      <c r="G271" s="37"/>
      <c r="H271" s="37"/>
      <c r="I271" s="37"/>
      <c r="J271" s="38"/>
    </row>
    <row r="272" ht="115.2">
      <c r="A272" s="29" t="s">
        <v>34</v>
      </c>
      <c r="B272" s="36"/>
      <c r="C272" s="37"/>
      <c r="D272" s="37"/>
      <c r="E272" s="31" t="s">
        <v>306</v>
      </c>
      <c r="F272" s="37"/>
      <c r="G272" s="37"/>
      <c r="H272" s="37"/>
      <c r="I272" s="37"/>
      <c r="J272" s="38"/>
    </row>
    <row r="273">
      <c r="A273" s="29" t="s">
        <v>25</v>
      </c>
      <c r="B273" s="29">
        <v>66</v>
      </c>
      <c r="C273" s="30" t="s">
        <v>315</v>
      </c>
      <c r="D273" s="29" t="s">
        <v>27</v>
      </c>
      <c r="E273" s="31" t="s">
        <v>316</v>
      </c>
      <c r="F273" s="32" t="s">
        <v>109</v>
      </c>
      <c r="G273" s="33">
        <v>248</v>
      </c>
      <c r="H273" s="34">
        <v>0</v>
      </c>
      <c r="I273" s="34">
        <f>ROUND(G273*H273,P4)</f>
        <v>0</v>
      </c>
      <c r="J273" s="29"/>
      <c r="O273" s="35">
        <f>I273*0.21</f>
        <v>0</v>
      </c>
      <c r="P273">
        <v>3</v>
      </c>
    </row>
    <row r="274">
      <c r="A274" s="29" t="s">
        <v>30</v>
      </c>
      <c r="B274" s="36"/>
      <c r="C274" s="37"/>
      <c r="D274" s="37"/>
      <c r="E274" s="43" t="s">
        <v>27</v>
      </c>
      <c r="F274" s="37"/>
      <c r="G274" s="37"/>
      <c r="H274" s="37"/>
      <c r="I274" s="37"/>
      <c r="J274" s="38"/>
    </row>
    <row r="275" ht="72">
      <c r="A275" s="29" t="s">
        <v>32</v>
      </c>
      <c r="B275" s="36"/>
      <c r="C275" s="37"/>
      <c r="D275" s="37"/>
      <c r="E275" s="39" t="s">
        <v>1869</v>
      </c>
      <c r="F275" s="37"/>
      <c r="G275" s="37"/>
      <c r="H275" s="37"/>
      <c r="I275" s="37"/>
      <c r="J275" s="38"/>
    </row>
    <row r="276" ht="187.2">
      <c r="A276" s="29" t="s">
        <v>34</v>
      </c>
      <c r="B276" s="36"/>
      <c r="C276" s="37"/>
      <c r="D276" s="37"/>
      <c r="E276" s="31" t="s">
        <v>319</v>
      </c>
      <c r="F276" s="37"/>
      <c r="G276" s="37"/>
      <c r="H276" s="37"/>
      <c r="I276" s="37"/>
      <c r="J276" s="38"/>
    </row>
    <row r="277">
      <c r="A277" s="29" t="s">
        <v>25</v>
      </c>
      <c r="B277" s="29">
        <v>67</v>
      </c>
      <c r="C277" s="30" t="s">
        <v>320</v>
      </c>
      <c r="D277" s="29" t="s">
        <v>27</v>
      </c>
      <c r="E277" s="31" t="s">
        <v>321</v>
      </c>
      <c r="F277" s="32" t="s">
        <v>109</v>
      </c>
      <c r="G277" s="33">
        <v>248</v>
      </c>
      <c r="H277" s="34">
        <v>0</v>
      </c>
      <c r="I277" s="34">
        <f>ROUND(G277*H277,P4)</f>
        <v>0</v>
      </c>
      <c r="J277" s="29"/>
      <c r="O277" s="35">
        <f>I277*0.21</f>
        <v>0</v>
      </c>
      <c r="P277">
        <v>3</v>
      </c>
    </row>
    <row r="278">
      <c r="A278" s="29" t="s">
        <v>30</v>
      </c>
      <c r="B278" s="36"/>
      <c r="C278" s="37"/>
      <c r="D278" s="37"/>
      <c r="E278" s="43" t="s">
        <v>27</v>
      </c>
      <c r="F278" s="37"/>
      <c r="G278" s="37"/>
      <c r="H278" s="37"/>
      <c r="I278" s="37"/>
      <c r="J278" s="38"/>
    </row>
    <row r="279" ht="72">
      <c r="A279" s="29" t="s">
        <v>32</v>
      </c>
      <c r="B279" s="36"/>
      <c r="C279" s="37"/>
      <c r="D279" s="37"/>
      <c r="E279" s="39" t="s">
        <v>1870</v>
      </c>
      <c r="F279" s="37"/>
      <c r="G279" s="37"/>
      <c r="H279" s="37"/>
      <c r="I279" s="37"/>
      <c r="J279" s="38"/>
    </row>
    <row r="280" ht="187.2">
      <c r="A280" s="29" t="s">
        <v>34</v>
      </c>
      <c r="B280" s="36"/>
      <c r="C280" s="37"/>
      <c r="D280" s="37"/>
      <c r="E280" s="31" t="s">
        <v>319</v>
      </c>
      <c r="F280" s="37"/>
      <c r="G280" s="37"/>
      <c r="H280" s="37"/>
      <c r="I280" s="37"/>
      <c r="J280" s="38"/>
    </row>
    <row r="281">
      <c r="A281" s="29" t="s">
        <v>25</v>
      </c>
      <c r="B281" s="29">
        <v>68</v>
      </c>
      <c r="C281" s="30" t="s">
        <v>1871</v>
      </c>
      <c r="D281" s="29" t="s">
        <v>27</v>
      </c>
      <c r="E281" s="31" t="s">
        <v>1872</v>
      </c>
      <c r="F281" s="32" t="s">
        <v>109</v>
      </c>
      <c r="G281" s="33">
        <v>76.5</v>
      </c>
      <c r="H281" s="34">
        <v>0</v>
      </c>
      <c r="I281" s="34">
        <f>ROUND(G281*H281,P4)</f>
        <v>0</v>
      </c>
      <c r="J281" s="29"/>
      <c r="O281" s="35">
        <f>I281*0.21</f>
        <v>0</v>
      </c>
      <c r="P281">
        <v>3</v>
      </c>
    </row>
    <row r="282">
      <c r="A282" s="29" t="s">
        <v>30</v>
      </c>
      <c r="B282" s="36"/>
      <c r="C282" s="37"/>
      <c r="D282" s="37"/>
      <c r="E282" s="43" t="s">
        <v>27</v>
      </c>
      <c r="F282" s="37"/>
      <c r="G282" s="37"/>
      <c r="H282" s="37"/>
      <c r="I282" s="37"/>
      <c r="J282" s="38"/>
    </row>
    <row r="283" ht="43.2">
      <c r="A283" s="29" t="s">
        <v>32</v>
      </c>
      <c r="B283" s="36"/>
      <c r="C283" s="37"/>
      <c r="D283" s="37"/>
      <c r="E283" s="39" t="s">
        <v>1873</v>
      </c>
      <c r="F283" s="37"/>
      <c r="G283" s="37"/>
      <c r="H283" s="37"/>
      <c r="I283" s="37"/>
      <c r="J283" s="38"/>
    </row>
    <row r="284" ht="187.2">
      <c r="A284" s="29" t="s">
        <v>34</v>
      </c>
      <c r="B284" s="36"/>
      <c r="C284" s="37"/>
      <c r="D284" s="37"/>
      <c r="E284" s="31" t="s">
        <v>319</v>
      </c>
      <c r="F284" s="37"/>
      <c r="G284" s="37"/>
      <c r="H284" s="37"/>
      <c r="I284" s="37"/>
      <c r="J284" s="38"/>
    </row>
    <row r="285">
      <c r="A285" s="29" t="s">
        <v>25</v>
      </c>
      <c r="B285" s="29">
        <v>69</v>
      </c>
      <c r="C285" s="30" t="s">
        <v>593</v>
      </c>
      <c r="D285" s="29" t="s">
        <v>27</v>
      </c>
      <c r="E285" s="31" t="s">
        <v>594</v>
      </c>
      <c r="F285" s="32" t="s">
        <v>109</v>
      </c>
      <c r="G285" s="33">
        <v>22.125</v>
      </c>
      <c r="H285" s="34">
        <v>0</v>
      </c>
      <c r="I285" s="34">
        <f>ROUND(G285*H285,P4)</f>
        <v>0</v>
      </c>
      <c r="J285" s="29"/>
      <c r="O285" s="35">
        <f>I285*0.21</f>
        <v>0</v>
      </c>
      <c r="P285">
        <v>3</v>
      </c>
    </row>
    <row r="286">
      <c r="A286" s="29" t="s">
        <v>30</v>
      </c>
      <c r="B286" s="36"/>
      <c r="C286" s="37"/>
      <c r="D286" s="37"/>
      <c r="E286" s="43" t="s">
        <v>27</v>
      </c>
      <c r="F286" s="37"/>
      <c r="G286" s="37"/>
      <c r="H286" s="37"/>
      <c r="I286" s="37"/>
      <c r="J286" s="38"/>
    </row>
    <row r="287" ht="57.6">
      <c r="A287" s="29" t="s">
        <v>32</v>
      </c>
      <c r="B287" s="36"/>
      <c r="C287" s="37"/>
      <c r="D287" s="37"/>
      <c r="E287" s="39" t="s">
        <v>1874</v>
      </c>
      <c r="F287" s="37"/>
      <c r="G287" s="37"/>
      <c r="H287" s="37"/>
      <c r="I287" s="37"/>
      <c r="J287" s="38"/>
    </row>
    <row r="288" ht="216">
      <c r="A288" s="29" t="s">
        <v>34</v>
      </c>
      <c r="B288" s="36"/>
      <c r="C288" s="37"/>
      <c r="D288" s="37"/>
      <c r="E288" s="31" t="s">
        <v>596</v>
      </c>
      <c r="F288" s="37"/>
      <c r="G288" s="37"/>
      <c r="H288" s="37"/>
      <c r="I288" s="37"/>
      <c r="J288" s="38"/>
    </row>
    <row r="289">
      <c r="A289" s="29" t="s">
        <v>25</v>
      </c>
      <c r="B289" s="29">
        <v>70</v>
      </c>
      <c r="C289" s="30" t="s">
        <v>597</v>
      </c>
      <c r="D289" s="29" t="s">
        <v>27</v>
      </c>
      <c r="E289" s="31" t="s">
        <v>598</v>
      </c>
      <c r="F289" s="32" t="s">
        <v>109</v>
      </c>
      <c r="G289" s="33">
        <v>12.6</v>
      </c>
      <c r="H289" s="34">
        <v>0</v>
      </c>
      <c r="I289" s="34">
        <f>ROUND(G289*H289,P4)</f>
        <v>0</v>
      </c>
      <c r="J289" s="29"/>
      <c r="O289" s="35">
        <f>I289*0.21</f>
        <v>0</v>
      </c>
      <c r="P289">
        <v>3</v>
      </c>
    </row>
    <row r="290">
      <c r="A290" s="29" t="s">
        <v>30</v>
      </c>
      <c r="B290" s="36"/>
      <c r="C290" s="37"/>
      <c r="D290" s="37"/>
      <c r="E290" s="43" t="s">
        <v>27</v>
      </c>
      <c r="F290" s="37"/>
      <c r="G290" s="37"/>
      <c r="H290" s="37"/>
      <c r="I290" s="37"/>
      <c r="J290" s="38"/>
    </row>
    <row r="291" ht="28.8">
      <c r="A291" s="29" t="s">
        <v>32</v>
      </c>
      <c r="B291" s="36"/>
      <c r="C291" s="37"/>
      <c r="D291" s="37"/>
      <c r="E291" s="39" t="s">
        <v>1875</v>
      </c>
      <c r="F291" s="37"/>
      <c r="G291" s="37"/>
      <c r="H291" s="37"/>
      <c r="I291" s="37"/>
      <c r="J291" s="38"/>
    </row>
    <row r="292" ht="216">
      <c r="A292" s="29" t="s">
        <v>34</v>
      </c>
      <c r="B292" s="36"/>
      <c r="C292" s="37"/>
      <c r="D292" s="37"/>
      <c r="E292" s="31" t="s">
        <v>596</v>
      </c>
      <c r="F292" s="37"/>
      <c r="G292" s="37"/>
      <c r="H292" s="37"/>
      <c r="I292" s="37"/>
      <c r="J292" s="38"/>
    </row>
    <row r="293" ht="28.8">
      <c r="A293" s="29" t="s">
        <v>25</v>
      </c>
      <c r="B293" s="29">
        <v>71</v>
      </c>
      <c r="C293" s="30" t="s">
        <v>600</v>
      </c>
      <c r="D293" s="29" t="s">
        <v>27</v>
      </c>
      <c r="E293" s="31" t="s">
        <v>601</v>
      </c>
      <c r="F293" s="32" t="s">
        <v>109</v>
      </c>
      <c r="G293" s="33">
        <v>2.3999999999999999</v>
      </c>
      <c r="H293" s="34">
        <v>0</v>
      </c>
      <c r="I293" s="34">
        <f>ROUND(G293*H293,P4)</f>
        <v>0</v>
      </c>
      <c r="J293" s="29"/>
      <c r="O293" s="35">
        <f>I293*0.21</f>
        <v>0</v>
      </c>
      <c r="P293">
        <v>3</v>
      </c>
    </row>
    <row r="294">
      <c r="A294" s="29" t="s">
        <v>30</v>
      </c>
      <c r="B294" s="36"/>
      <c r="C294" s="37"/>
      <c r="D294" s="37"/>
      <c r="E294" s="43" t="s">
        <v>27</v>
      </c>
      <c r="F294" s="37"/>
      <c r="G294" s="37"/>
      <c r="H294" s="37"/>
      <c r="I294" s="37"/>
      <c r="J294" s="38"/>
    </row>
    <row r="295" ht="28.8">
      <c r="A295" s="29" t="s">
        <v>32</v>
      </c>
      <c r="B295" s="36"/>
      <c r="C295" s="37"/>
      <c r="D295" s="37"/>
      <c r="E295" s="39" t="s">
        <v>1876</v>
      </c>
      <c r="F295" s="37"/>
      <c r="G295" s="37"/>
      <c r="H295" s="37"/>
      <c r="I295" s="37"/>
      <c r="J295" s="38"/>
    </row>
    <row r="296" ht="216">
      <c r="A296" s="29" t="s">
        <v>34</v>
      </c>
      <c r="B296" s="36"/>
      <c r="C296" s="37"/>
      <c r="D296" s="37"/>
      <c r="E296" s="31" t="s">
        <v>596</v>
      </c>
      <c r="F296" s="37"/>
      <c r="G296" s="37"/>
      <c r="H296" s="37"/>
      <c r="I296" s="37"/>
      <c r="J296" s="38"/>
    </row>
    <row r="297">
      <c r="A297" s="23" t="s">
        <v>22</v>
      </c>
      <c r="B297" s="24"/>
      <c r="C297" s="25" t="s">
        <v>1877</v>
      </c>
      <c r="D297" s="26"/>
      <c r="E297" s="23" t="s">
        <v>1878</v>
      </c>
      <c r="F297" s="26"/>
      <c r="G297" s="26"/>
      <c r="H297" s="26"/>
      <c r="I297" s="27">
        <f>SUMIFS(I298:I321,A298:A321,"P")</f>
        <v>0</v>
      </c>
      <c r="J297" s="28"/>
    </row>
    <row r="298" ht="28.8">
      <c r="A298" s="29" t="s">
        <v>25</v>
      </c>
      <c r="B298" s="29">
        <v>72</v>
      </c>
      <c r="C298" s="30" t="s">
        <v>1879</v>
      </c>
      <c r="D298" s="29" t="s">
        <v>27</v>
      </c>
      <c r="E298" s="31" t="s">
        <v>1880</v>
      </c>
      <c r="F298" s="32" t="s">
        <v>109</v>
      </c>
      <c r="G298" s="33">
        <v>151.536</v>
      </c>
      <c r="H298" s="34">
        <v>0</v>
      </c>
      <c r="I298" s="34">
        <f>ROUND(G298*H298,P4)</f>
        <v>0</v>
      </c>
      <c r="J298" s="29"/>
      <c r="O298" s="35">
        <f>I298*0.21</f>
        <v>0</v>
      </c>
      <c r="P298">
        <v>3</v>
      </c>
    </row>
    <row r="299">
      <c r="A299" s="29" t="s">
        <v>30</v>
      </c>
      <c r="B299" s="36"/>
      <c r="C299" s="37"/>
      <c r="D299" s="37"/>
      <c r="E299" s="43" t="s">
        <v>27</v>
      </c>
      <c r="F299" s="37"/>
      <c r="G299" s="37"/>
      <c r="H299" s="37"/>
      <c r="I299" s="37"/>
      <c r="J299" s="38"/>
    </row>
    <row r="300" ht="86.4">
      <c r="A300" s="29" t="s">
        <v>32</v>
      </c>
      <c r="B300" s="36"/>
      <c r="C300" s="37"/>
      <c r="D300" s="37"/>
      <c r="E300" s="39" t="s">
        <v>1881</v>
      </c>
      <c r="F300" s="37"/>
      <c r="G300" s="37"/>
      <c r="H300" s="37"/>
      <c r="I300" s="37"/>
      <c r="J300" s="38"/>
    </row>
    <row r="301" ht="115.2">
      <c r="A301" s="29" t="s">
        <v>34</v>
      </c>
      <c r="B301" s="36"/>
      <c r="C301" s="37"/>
      <c r="D301" s="37"/>
      <c r="E301" s="31" t="s">
        <v>1882</v>
      </c>
      <c r="F301" s="37"/>
      <c r="G301" s="37"/>
      <c r="H301" s="37"/>
      <c r="I301" s="37"/>
      <c r="J301" s="38"/>
    </row>
    <row r="302" ht="28.8">
      <c r="A302" s="29" t="s">
        <v>25</v>
      </c>
      <c r="B302" s="29">
        <v>73</v>
      </c>
      <c r="C302" s="30" t="s">
        <v>1883</v>
      </c>
      <c r="D302" s="29" t="s">
        <v>27</v>
      </c>
      <c r="E302" s="31" t="s">
        <v>1884</v>
      </c>
      <c r="F302" s="32" t="s">
        <v>109</v>
      </c>
      <c r="G302" s="33">
        <v>18.942</v>
      </c>
      <c r="H302" s="34">
        <v>0</v>
      </c>
      <c r="I302" s="34">
        <f>ROUND(G302*H302,P4)</f>
        <v>0</v>
      </c>
      <c r="J302" s="29"/>
      <c r="O302" s="35">
        <f>I302*0.21</f>
        <v>0</v>
      </c>
      <c r="P302">
        <v>3</v>
      </c>
    </row>
    <row r="303">
      <c r="A303" s="29" t="s">
        <v>30</v>
      </c>
      <c r="B303" s="36"/>
      <c r="C303" s="37"/>
      <c r="D303" s="37"/>
      <c r="E303" s="43" t="s">
        <v>27</v>
      </c>
      <c r="F303" s="37"/>
      <c r="G303" s="37"/>
      <c r="H303" s="37"/>
      <c r="I303" s="37"/>
      <c r="J303" s="38"/>
    </row>
    <row r="304" ht="86.4">
      <c r="A304" s="29" t="s">
        <v>32</v>
      </c>
      <c r="B304" s="36"/>
      <c r="C304" s="37"/>
      <c r="D304" s="37"/>
      <c r="E304" s="39" t="s">
        <v>1885</v>
      </c>
      <c r="F304" s="37"/>
      <c r="G304" s="37"/>
      <c r="H304" s="37"/>
      <c r="I304" s="37"/>
      <c r="J304" s="38"/>
    </row>
    <row r="305" ht="115.2">
      <c r="A305" s="29" t="s">
        <v>34</v>
      </c>
      <c r="B305" s="36"/>
      <c r="C305" s="37"/>
      <c r="D305" s="37"/>
      <c r="E305" s="31" t="s">
        <v>1882</v>
      </c>
      <c r="F305" s="37"/>
      <c r="G305" s="37"/>
      <c r="H305" s="37"/>
      <c r="I305" s="37"/>
      <c r="J305" s="38"/>
    </row>
    <row r="306" ht="28.8">
      <c r="A306" s="29" t="s">
        <v>25</v>
      </c>
      <c r="B306" s="29">
        <v>74</v>
      </c>
      <c r="C306" s="30" t="s">
        <v>1886</v>
      </c>
      <c r="D306" s="29" t="s">
        <v>27</v>
      </c>
      <c r="E306" s="31" t="s">
        <v>1887</v>
      </c>
      <c r="F306" s="32" t="s">
        <v>109</v>
      </c>
      <c r="G306" s="33">
        <v>18.942</v>
      </c>
      <c r="H306" s="34">
        <v>0</v>
      </c>
      <c r="I306" s="34">
        <f>ROUND(G306*H306,P4)</f>
        <v>0</v>
      </c>
      <c r="J306" s="29"/>
      <c r="O306" s="35">
        <f>I306*0.21</f>
        <v>0</v>
      </c>
      <c r="P306">
        <v>3</v>
      </c>
    </row>
    <row r="307">
      <c r="A307" s="29" t="s">
        <v>30</v>
      </c>
      <c r="B307" s="36"/>
      <c r="C307" s="37"/>
      <c r="D307" s="37"/>
      <c r="E307" s="43" t="s">
        <v>27</v>
      </c>
      <c r="F307" s="37"/>
      <c r="G307" s="37"/>
      <c r="H307" s="37"/>
      <c r="I307" s="37"/>
      <c r="J307" s="38"/>
    </row>
    <row r="308" ht="86.4">
      <c r="A308" s="29" t="s">
        <v>32</v>
      </c>
      <c r="B308" s="36"/>
      <c r="C308" s="37"/>
      <c r="D308" s="37"/>
      <c r="E308" s="39" t="s">
        <v>1888</v>
      </c>
      <c r="F308" s="37"/>
      <c r="G308" s="37"/>
      <c r="H308" s="37"/>
      <c r="I308" s="37"/>
      <c r="J308" s="38"/>
    </row>
    <row r="309" ht="115.2">
      <c r="A309" s="29" t="s">
        <v>34</v>
      </c>
      <c r="B309" s="36"/>
      <c r="C309" s="37"/>
      <c r="D309" s="37"/>
      <c r="E309" s="31" t="s">
        <v>1882</v>
      </c>
      <c r="F309" s="37"/>
      <c r="G309" s="37"/>
      <c r="H309" s="37"/>
      <c r="I309" s="37"/>
      <c r="J309" s="38"/>
    </row>
    <row r="310">
      <c r="A310" s="29" t="s">
        <v>25</v>
      </c>
      <c r="B310" s="29">
        <v>75</v>
      </c>
      <c r="C310" s="30" t="s">
        <v>1889</v>
      </c>
      <c r="D310" s="29" t="s">
        <v>27</v>
      </c>
      <c r="E310" s="31" t="s">
        <v>1890</v>
      </c>
      <c r="F310" s="32" t="s">
        <v>109</v>
      </c>
      <c r="G310" s="33">
        <v>189.41999999999999</v>
      </c>
      <c r="H310" s="34">
        <v>0</v>
      </c>
      <c r="I310" s="34">
        <f>ROUND(G310*H310,P4)</f>
        <v>0</v>
      </c>
      <c r="J310" s="29"/>
      <c r="O310" s="35">
        <f>I310*0.21</f>
        <v>0</v>
      </c>
      <c r="P310">
        <v>3</v>
      </c>
    </row>
    <row r="311">
      <c r="A311" s="29" t="s">
        <v>30</v>
      </c>
      <c r="B311" s="36"/>
      <c r="C311" s="37"/>
      <c r="D311" s="37"/>
      <c r="E311" s="43" t="s">
        <v>27</v>
      </c>
      <c r="F311" s="37"/>
      <c r="G311" s="37"/>
      <c r="H311" s="37"/>
      <c r="I311" s="37"/>
      <c r="J311" s="38"/>
    </row>
    <row r="312" ht="86.4">
      <c r="A312" s="29" t="s">
        <v>32</v>
      </c>
      <c r="B312" s="36"/>
      <c r="C312" s="37"/>
      <c r="D312" s="37"/>
      <c r="E312" s="39" t="s">
        <v>1891</v>
      </c>
      <c r="F312" s="37"/>
      <c r="G312" s="37"/>
      <c r="H312" s="37"/>
      <c r="I312" s="37"/>
      <c r="J312" s="38"/>
    </row>
    <row r="313" ht="115.2">
      <c r="A313" s="29" t="s">
        <v>34</v>
      </c>
      <c r="B313" s="36"/>
      <c r="C313" s="37"/>
      <c r="D313" s="37"/>
      <c r="E313" s="31" t="s">
        <v>1882</v>
      </c>
      <c r="F313" s="37"/>
      <c r="G313" s="37"/>
      <c r="H313" s="37"/>
      <c r="I313" s="37"/>
      <c r="J313" s="38"/>
    </row>
    <row r="314">
      <c r="A314" s="29" t="s">
        <v>25</v>
      </c>
      <c r="B314" s="29">
        <v>76</v>
      </c>
      <c r="C314" s="30" t="s">
        <v>1892</v>
      </c>
      <c r="D314" s="29" t="s">
        <v>27</v>
      </c>
      <c r="E314" s="31" t="s">
        <v>1893</v>
      </c>
      <c r="F314" s="32" t="s">
        <v>109</v>
      </c>
      <c r="G314" s="33">
        <v>189.41999999999999</v>
      </c>
      <c r="H314" s="34">
        <v>0</v>
      </c>
      <c r="I314" s="34">
        <f>ROUND(G314*H314,P4)</f>
        <v>0</v>
      </c>
      <c r="J314" s="29"/>
      <c r="O314" s="35">
        <f>I314*0.21</f>
        <v>0</v>
      </c>
      <c r="P314">
        <v>3</v>
      </c>
    </row>
    <row r="315">
      <c r="A315" s="29" t="s">
        <v>30</v>
      </c>
      <c r="B315" s="36"/>
      <c r="C315" s="37"/>
      <c r="D315" s="37"/>
      <c r="E315" s="43" t="s">
        <v>27</v>
      </c>
      <c r="F315" s="37"/>
      <c r="G315" s="37"/>
      <c r="H315" s="37"/>
      <c r="I315" s="37"/>
      <c r="J315" s="38"/>
    </row>
    <row r="316" ht="86.4">
      <c r="A316" s="29" t="s">
        <v>32</v>
      </c>
      <c r="B316" s="36"/>
      <c r="C316" s="37"/>
      <c r="D316" s="37"/>
      <c r="E316" s="39" t="s">
        <v>1894</v>
      </c>
      <c r="F316" s="37"/>
      <c r="G316" s="37"/>
      <c r="H316" s="37"/>
      <c r="I316" s="37"/>
      <c r="J316" s="38"/>
    </row>
    <row r="317" ht="115.2">
      <c r="A317" s="29" t="s">
        <v>34</v>
      </c>
      <c r="B317" s="36"/>
      <c r="C317" s="37"/>
      <c r="D317" s="37"/>
      <c r="E317" s="31" t="s">
        <v>1882</v>
      </c>
      <c r="F317" s="37"/>
      <c r="G317" s="37"/>
      <c r="H317" s="37"/>
      <c r="I317" s="37"/>
      <c r="J317" s="38"/>
    </row>
    <row r="318">
      <c r="A318" s="29" t="s">
        <v>25</v>
      </c>
      <c r="B318" s="29">
        <v>77</v>
      </c>
      <c r="C318" s="30" t="s">
        <v>1895</v>
      </c>
      <c r="D318" s="29" t="s">
        <v>27</v>
      </c>
      <c r="E318" s="31" t="s">
        <v>1896</v>
      </c>
      <c r="F318" s="32" t="s">
        <v>109</v>
      </c>
      <c r="G318" s="33">
        <v>18.942</v>
      </c>
      <c r="H318" s="34">
        <v>0</v>
      </c>
      <c r="I318" s="34">
        <f>ROUND(G318*H318,P4)</f>
        <v>0</v>
      </c>
      <c r="J318" s="29"/>
      <c r="O318" s="35">
        <f>I318*0.21</f>
        <v>0</v>
      </c>
      <c r="P318">
        <v>3</v>
      </c>
    </row>
    <row r="319">
      <c r="A319" s="29" t="s">
        <v>30</v>
      </c>
      <c r="B319" s="36"/>
      <c r="C319" s="37"/>
      <c r="D319" s="37"/>
      <c r="E319" s="43" t="s">
        <v>27</v>
      </c>
      <c r="F319" s="37"/>
      <c r="G319" s="37"/>
      <c r="H319" s="37"/>
      <c r="I319" s="37"/>
      <c r="J319" s="38"/>
    </row>
    <row r="320" ht="86.4">
      <c r="A320" s="29" t="s">
        <v>32</v>
      </c>
      <c r="B320" s="36"/>
      <c r="C320" s="37"/>
      <c r="D320" s="37"/>
      <c r="E320" s="39" t="s">
        <v>1897</v>
      </c>
      <c r="F320" s="37"/>
      <c r="G320" s="37"/>
      <c r="H320" s="37"/>
      <c r="I320" s="37"/>
      <c r="J320" s="38"/>
    </row>
    <row r="321" ht="100.8">
      <c r="A321" s="29" t="s">
        <v>34</v>
      </c>
      <c r="B321" s="36"/>
      <c r="C321" s="37"/>
      <c r="D321" s="37"/>
      <c r="E321" s="31" t="s">
        <v>1898</v>
      </c>
      <c r="F321" s="37"/>
      <c r="G321" s="37"/>
      <c r="H321" s="37"/>
      <c r="I321" s="37"/>
      <c r="J321" s="38"/>
    </row>
    <row r="322">
      <c r="A322" s="23" t="s">
        <v>22</v>
      </c>
      <c r="B322" s="24"/>
      <c r="C322" s="25" t="s">
        <v>1899</v>
      </c>
      <c r="D322" s="26"/>
      <c r="E322" s="23" t="s">
        <v>1900</v>
      </c>
      <c r="F322" s="26"/>
      <c r="G322" s="26"/>
      <c r="H322" s="26"/>
      <c r="I322" s="27">
        <f>SUMIFS(I323:I362,A323:A362,"P")</f>
        <v>0</v>
      </c>
      <c r="J322" s="28"/>
    </row>
    <row r="323" ht="28.8">
      <c r="A323" s="29" t="s">
        <v>25</v>
      </c>
      <c r="B323" s="29">
        <v>78</v>
      </c>
      <c r="C323" s="30" t="s">
        <v>1901</v>
      </c>
      <c r="D323" s="29" t="s">
        <v>27</v>
      </c>
      <c r="E323" s="31" t="s">
        <v>1902</v>
      </c>
      <c r="F323" s="32" t="s">
        <v>109</v>
      </c>
      <c r="G323" s="33">
        <v>66.156000000000006</v>
      </c>
      <c r="H323" s="34">
        <v>0</v>
      </c>
      <c r="I323" s="34">
        <f>ROUND(G323*H323,P4)</f>
        <v>0</v>
      </c>
      <c r="J323" s="29"/>
      <c r="O323" s="35">
        <f>I323*0.21</f>
        <v>0</v>
      </c>
      <c r="P323">
        <v>3</v>
      </c>
    </row>
    <row r="324">
      <c r="A324" s="29" t="s">
        <v>30</v>
      </c>
      <c r="B324" s="36"/>
      <c r="C324" s="37"/>
      <c r="D324" s="37"/>
      <c r="E324" s="43" t="s">
        <v>27</v>
      </c>
      <c r="F324" s="37"/>
      <c r="G324" s="37"/>
      <c r="H324" s="37"/>
      <c r="I324" s="37"/>
      <c r="J324" s="38"/>
    </row>
    <row r="325" ht="129.6">
      <c r="A325" s="29" t="s">
        <v>32</v>
      </c>
      <c r="B325" s="36"/>
      <c r="C325" s="37"/>
      <c r="D325" s="37"/>
      <c r="E325" s="39" t="s">
        <v>1903</v>
      </c>
      <c r="F325" s="37"/>
      <c r="G325" s="37"/>
      <c r="H325" s="37"/>
      <c r="I325" s="37"/>
      <c r="J325" s="38"/>
    </row>
    <row r="326" ht="273.6">
      <c r="A326" s="29" t="s">
        <v>34</v>
      </c>
      <c r="B326" s="36"/>
      <c r="C326" s="37"/>
      <c r="D326" s="37"/>
      <c r="E326" s="31" t="s">
        <v>1904</v>
      </c>
      <c r="F326" s="37"/>
      <c r="G326" s="37"/>
      <c r="H326" s="37"/>
      <c r="I326" s="37"/>
      <c r="J326" s="38"/>
    </row>
    <row r="327" ht="28.8">
      <c r="A327" s="29" t="s">
        <v>25</v>
      </c>
      <c r="B327" s="29">
        <v>79</v>
      </c>
      <c r="C327" s="30" t="s">
        <v>1905</v>
      </c>
      <c r="D327" s="29" t="s">
        <v>27</v>
      </c>
      <c r="E327" s="31" t="s">
        <v>1906</v>
      </c>
      <c r="F327" s="32" t="s">
        <v>109</v>
      </c>
      <c r="G327" s="33">
        <v>55</v>
      </c>
      <c r="H327" s="34">
        <v>0</v>
      </c>
      <c r="I327" s="34">
        <f>ROUND(G327*H327,P4)</f>
        <v>0</v>
      </c>
      <c r="J327" s="29"/>
      <c r="O327" s="35">
        <f>I327*0.21</f>
        <v>0</v>
      </c>
      <c r="P327">
        <v>3</v>
      </c>
    </row>
    <row r="328">
      <c r="A328" s="29" t="s">
        <v>30</v>
      </c>
      <c r="B328" s="36"/>
      <c r="C328" s="37"/>
      <c r="D328" s="37"/>
      <c r="E328" s="43" t="s">
        <v>27</v>
      </c>
      <c r="F328" s="37"/>
      <c r="G328" s="37"/>
      <c r="H328" s="37"/>
      <c r="I328" s="37"/>
      <c r="J328" s="38"/>
    </row>
    <row r="329" ht="57.6">
      <c r="A329" s="29" t="s">
        <v>32</v>
      </c>
      <c r="B329" s="36"/>
      <c r="C329" s="37"/>
      <c r="D329" s="37"/>
      <c r="E329" s="39" t="s">
        <v>1907</v>
      </c>
      <c r="F329" s="37"/>
      <c r="G329" s="37"/>
      <c r="H329" s="37"/>
      <c r="I329" s="37"/>
      <c r="J329" s="38"/>
    </row>
    <row r="330" ht="273.6">
      <c r="A330" s="29" t="s">
        <v>34</v>
      </c>
      <c r="B330" s="36"/>
      <c r="C330" s="37"/>
      <c r="D330" s="37"/>
      <c r="E330" s="31" t="s">
        <v>1904</v>
      </c>
      <c r="F330" s="37"/>
      <c r="G330" s="37"/>
      <c r="H330" s="37"/>
      <c r="I330" s="37"/>
      <c r="J330" s="38"/>
    </row>
    <row r="331">
      <c r="A331" s="29" t="s">
        <v>25</v>
      </c>
      <c r="B331" s="29">
        <v>80</v>
      </c>
      <c r="C331" s="30" t="s">
        <v>1908</v>
      </c>
      <c r="D331" s="29" t="s">
        <v>27</v>
      </c>
      <c r="E331" s="31" t="s">
        <v>1909</v>
      </c>
      <c r="F331" s="32" t="s">
        <v>109</v>
      </c>
      <c r="G331" s="33">
        <v>95.549999999999997</v>
      </c>
      <c r="H331" s="34">
        <v>0</v>
      </c>
      <c r="I331" s="34">
        <f>ROUND(G331*H331,P4)</f>
        <v>0</v>
      </c>
      <c r="J331" s="29"/>
      <c r="O331" s="35">
        <f>I331*0.21</f>
        <v>0</v>
      </c>
      <c r="P331">
        <v>3</v>
      </c>
    </row>
    <row r="332">
      <c r="A332" s="29" t="s">
        <v>30</v>
      </c>
      <c r="B332" s="36"/>
      <c r="C332" s="37"/>
      <c r="D332" s="37"/>
      <c r="E332" s="43" t="s">
        <v>27</v>
      </c>
      <c r="F332" s="37"/>
      <c r="G332" s="37"/>
      <c r="H332" s="37"/>
      <c r="I332" s="37"/>
      <c r="J332" s="38"/>
    </row>
    <row r="333" ht="57.6">
      <c r="A333" s="29" t="s">
        <v>32</v>
      </c>
      <c r="B333" s="36"/>
      <c r="C333" s="37"/>
      <c r="D333" s="37"/>
      <c r="E333" s="39" t="s">
        <v>1910</v>
      </c>
      <c r="F333" s="37"/>
      <c r="G333" s="37"/>
      <c r="H333" s="37"/>
      <c r="I333" s="37"/>
      <c r="J333" s="38"/>
    </row>
    <row r="334" ht="288">
      <c r="A334" s="29" t="s">
        <v>34</v>
      </c>
      <c r="B334" s="36"/>
      <c r="C334" s="37"/>
      <c r="D334" s="37"/>
      <c r="E334" s="31" t="s">
        <v>1911</v>
      </c>
      <c r="F334" s="37"/>
      <c r="G334" s="37"/>
      <c r="H334" s="37"/>
      <c r="I334" s="37"/>
      <c r="J334" s="38"/>
    </row>
    <row r="335">
      <c r="A335" s="29" t="s">
        <v>25</v>
      </c>
      <c r="B335" s="29">
        <v>81</v>
      </c>
      <c r="C335" s="30" t="s">
        <v>1912</v>
      </c>
      <c r="D335" s="29" t="s">
        <v>27</v>
      </c>
      <c r="E335" s="31" t="s">
        <v>1913</v>
      </c>
      <c r="F335" s="32" t="s">
        <v>109</v>
      </c>
      <c r="G335" s="33">
        <v>26.300000000000001</v>
      </c>
      <c r="H335" s="34">
        <v>0</v>
      </c>
      <c r="I335" s="34">
        <f>ROUND(G335*H335,P4)</f>
        <v>0</v>
      </c>
      <c r="J335" s="29"/>
      <c r="O335" s="35">
        <f>I335*0.21</f>
        <v>0</v>
      </c>
      <c r="P335">
        <v>3</v>
      </c>
    </row>
    <row r="336">
      <c r="A336" s="29" t="s">
        <v>30</v>
      </c>
      <c r="B336" s="36"/>
      <c r="C336" s="37"/>
      <c r="D336" s="37"/>
      <c r="E336" s="43" t="s">
        <v>27</v>
      </c>
      <c r="F336" s="37"/>
      <c r="G336" s="37"/>
      <c r="H336" s="37"/>
      <c r="I336" s="37"/>
      <c r="J336" s="38"/>
    </row>
    <row r="337" ht="57.6">
      <c r="A337" s="29" t="s">
        <v>32</v>
      </c>
      <c r="B337" s="36"/>
      <c r="C337" s="37"/>
      <c r="D337" s="37"/>
      <c r="E337" s="39" t="s">
        <v>1914</v>
      </c>
      <c r="F337" s="37"/>
      <c r="G337" s="37"/>
      <c r="H337" s="37"/>
      <c r="I337" s="37"/>
      <c r="J337" s="38"/>
    </row>
    <row r="338" ht="72">
      <c r="A338" s="29" t="s">
        <v>34</v>
      </c>
      <c r="B338" s="36"/>
      <c r="C338" s="37"/>
      <c r="D338" s="37"/>
      <c r="E338" s="31" t="s">
        <v>1915</v>
      </c>
      <c r="F338" s="37"/>
      <c r="G338" s="37"/>
      <c r="H338" s="37"/>
      <c r="I338" s="37"/>
      <c r="J338" s="38"/>
    </row>
    <row r="339">
      <c r="A339" s="29" t="s">
        <v>25</v>
      </c>
      <c r="B339" s="29">
        <v>82</v>
      </c>
      <c r="C339" s="30" t="s">
        <v>1916</v>
      </c>
      <c r="D339" s="29" t="s">
        <v>27</v>
      </c>
      <c r="E339" s="31" t="s">
        <v>1917</v>
      </c>
      <c r="F339" s="32" t="s">
        <v>109</v>
      </c>
      <c r="G339" s="33">
        <v>121.15600000000001</v>
      </c>
      <c r="H339" s="34">
        <v>0</v>
      </c>
      <c r="I339" s="34">
        <f>ROUND(G339*H339,P4)</f>
        <v>0</v>
      </c>
      <c r="J339" s="29"/>
      <c r="O339" s="35">
        <f>I339*0.21</f>
        <v>0</v>
      </c>
      <c r="P339">
        <v>3</v>
      </c>
    </row>
    <row r="340">
      <c r="A340" s="29" t="s">
        <v>30</v>
      </c>
      <c r="B340" s="36"/>
      <c r="C340" s="37"/>
      <c r="D340" s="37"/>
      <c r="E340" s="43" t="s">
        <v>27</v>
      </c>
      <c r="F340" s="37"/>
      <c r="G340" s="37"/>
      <c r="H340" s="37"/>
      <c r="I340" s="37"/>
      <c r="J340" s="38"/>
    </row>
    <row r="341" ht="57.6">
      <c r="A341" s="29" t="s">
        <v>32</v>
      </c>
      <c r="B341" s="36"/>
      <c r="C341" s="37"/>
      <c r="D341" s="37"/>
      <c r="E341" s="39" t="s">
        <v>1918</v>
      </c>
      <c r="F341" s="37"/>
      <c r="G341" s="37"/>
      <c r="H341" s="37"/>
      <c r="I341" s="37"/>
      <c r="J341" s="38"/>
    </row>
    <row r="342" ht="72">
      <c r="A342" s="29" t="s">
        <v>34</v>
      </c>
      <c r="B342" s="36"/>
      <c r="C342" s="37"/>
      <c r="D342" s="37"/>
      <c r="E342" s="31" t="s">
        <v>1915</v>
      </c>
      <c r="F342" s="37"/>
      <c r="G342" s="37"/>
      <c r="H342" s="37"/>
      <c r="I342" s="37"/>
      <c r="J342" s="38"/>
    </row>
    <row r="343">
      <c r="A343" s="29" t="s">
        <v>25</v>
      </c>
      <c r="B343" s="29">
        <v>83</v>
      </c>
      <c r="C343" s="30" t="s">
        <v>1919</v>
      </c>
      <c r="D343" s="29" t="s">
        <v>27</v>
      </c>
      <c r="E343" s="31" t="s">
        <v>1920</v>
      </c>
      <c r="F343" s="32" t="s">
        <v>109</v>
      </c>
      <c r="G343" s="33">
        <v>18</v>
      </c>
      <c r="H343" s="34">
        <v>0</v>
      </c>
      <c r="I343" s="34">
        <f>ROUND(G343*H343,P4)</f>
        <v>0</v>
      </c>
      <c r="J343" s="29"/>
      <c r="O343" s="35">
        <f>I343*0.21</f>
        <v>0</v>
      </c>
      <c r="P343">
        <v>3</v>
      </c>
    </row>
    <row r="344">
      <c r="A344" s="29" t="s">
        <v>30</v>
      </c>
      <c r="B344" s="36"/>
      <c r="C344" s="37"/>
      <c r="D344" s="37"/>
      <c r="E344" s="43" t="s">
        <v>27</v>
      </c>
      <c r="F344" s="37"/>
      <c r="G344" s="37"/>
      <c r="H344" s="37"/>
      <c r="I344" s="37"/>
      <c r="J344" s="38"/>
    </row>
    <row r="345" ht="28.8">
      <c r="A345" s="29" t="s">
        <v>32</v>
      </c>
      <c r="B345" s="36"/>
      <c r="C345" s="37"/>
      <c r="D345" s="37"/>
      <c r="E345" s="39" t="s">
        <v>1921</v>
      </c>
      <c r="F345" s="37"/>
      <c r="G345" s="37"/>
      <c r="H345" s="37"/>
      <c r="I345" s="37"/>
      <c r="J345" s="38"/>
    </row>
    <row r="346" ht="144">
      <c r="A346" s="29" t="s">
        <v>34</v>
      </c>
      <c r="B346" s="36"/>
      <c r="C346" s="37"/>
      <c r="D346" s="37"/>
      <c r="E346" s="31" t="s">
        <v>1922</v>
      </c>
      <c r="F346" s="37"/>
      <c r="G346" s="37"/>
      <c r="H346" s="37"/>
      <c r="I346" s="37"/>
      <c r="J346" s="38"/>
    </row>
    <row r="347">
      <c r="A347" s="29" t="s">
        <v>25</v>
      </c>
      <c r="B347" s="29">
        <v>84</v>
      </c>
      <c r="C347" s="30" t="s">
        <v>1923</v>
      </c>
      <c r="D347" s="29" t="s">
        <v>27</v>
      </c>
      <c r="E347" s="31" t="s">
        <v>1924</v>
      </c>
      <c r="F347" s="32" t="s">
        <v>109</v>
      </c>
      <c r="G347" s="33">
        <v>14.4</v>
      </c>
      <c r="H347" s="34">
        <v>0</v>
      </c>
      <c r="I347" s="34">
        <f>ROUND(G347*H347,P4)</f>
        <v>0</v>
      </c>
      <c r="J347" s="29"/>
      <c r="O347" s="35">
        <f>I347*0.21</f>
        <v>0</v>
      </c>
      <c r="P347">
        <v>3</v>
      </c>
    </row>
    <row r="348">
      <c r="A348" s="29" t="s">
        <v>30</v>
      </c>
      <c r="B348" s="36"/>
      <c r="C348" s="37"/>
      <c r="D348" s="37"/>
      <c r="E348" s="43" t="s">
        <v>27</v>
      </c>
      <c r="F348" s="37"/>
      <c r="G348" s="37"/>
      <c r="H348" s="37"/>
      <c r="I348" s="37"/>
      <c r="J348" s="38"/>
    </row>
    <row r="349" ht="28.8">
      <c r="A349" s="29" t="s">
        <v>32</v>
      </c>
      <c r="B349" s="36"/>
      <c r="C349" s="37"/>
      <c r="D349" s="37"/>
      <c r="E349" s="39" t="s">
        <v>1925</v>
      </c>
      <c r="F349" s="37"/>
      <c r="G349" s="37"/>
      <c r="H349" s="37"/>
      <c r="I349" s="37"/>
      <c r="J349" s="38"/>
    </row>
    <row r="350" ht="158.4">
      <c r="A350" s="29" t="s">
        <v>34</v>
      </c>
      <c r="B350" s="36"/>
      <c r="C350" s="37"/>
      <c r="D350" s="37"/>
      <c r="E350" s="31" t="s">
        <v>1926</v>
      </c>
      <c r="F350" s="37"/>
      <c r="G350" s="37"/>
      <c r="H350" s="37"/>
      <c r="I350" s="37"/>
      <c r="J350" s="38"/>
    </row>
    <row r="351">
      <c r="A351" s="29" t="s">
        <v>25</v>
      </c>
      <c r="B351" s="29">
        <v>85</v>
      </c>
      <c r="C351" s="30" t="s">
        <v>1927</v>
      </c>
      <c r="D351" s="29" t="s">
        <v>27</v>
      </c>
      <c r="E351" s="31" t="s">
        <v>1928</v>
      </c>
      <c r="F351" s="32" t="s">
        <v>109</v>
      </c>
      <c r="G351" s="33">
        <v>11.199999999999999</v>
      </c>
      <c r="H351" s="34">
        <v>0</v>
      </c>
      <c r="I351" s="34">
        <f>ROUND(G351*H351,P4)</f>
        <v>0</v>
      </c>
      <c r="J351" s="29"/>
      <c r="O351" s="35">
        <f>I351*0.21</f>
        <v>0</v>
      </c>
      <c r="P351">
        <v>3</v>
      </c>
    </row>
    <row r="352">
      <c r="A352" s="29" t="s">
        <v>30</v>
      </c>
      <c r="B352" s="36"/>
      <c r="C352" s="37"/>
      <c r="D352" s="37"/>
      <c r="E352" s="43" t="s">
        <v>27</v>
      </c>
      <c r="F352" s="37"/>
      <c r="G352" s="37"/>
      <c r="H352" s="37"/>
      <c r="I352" s="37"/>
      <c r="J352" s="38"/>
    </row>
    <row r="353" ht="43.2">
      <c r="A353" s="29" t="s">
        <v>32</v>
      </c>
      <c r="B353" s="36"/>
      <c r="C353" s="37"/>
      <c r="D353" s="37"/>
      <c r="E353" s="39" t="s">
        <v>1929</v>
      </c>
      <c r="F353" s="37"/>
      <c r="G353" s="37"/>
      <c r="H353" s="37"/>
      <c r="I353" s="37"/>
      <c r="J353" s="38"/>
    </row>
    <row r="354" ht="115.2">
      <c r="A354" s="29" t="s">
        <v>34</v>
      </c>
      <c r="B354" s="36"/>
      <c r="C354" s="37"/>
      <c r="D354" s="37"/>
      <c r="E354" s="31" t="s">
        <v>1930</v>
      </c>
      <c r="F354" s="37"/>
      <c r="G354" s="37"/>
      <c r="H354" s="37"/>
      <c r="I354" s="37"/>
      <c r="J354" s="38"/>
    </row>
    <row r="355">
      <c r="A355" s="29" t="s">
        <v>25</v>
      </c>
      <c r="B355" s="29">
        <v>86</v>
      </c>
      <c r="C355" s="30" t="s">
        <v>1931</v>
      </c>
      <c r="D355" s="29" t="s">
        <v>27</v>
      </c>
      <c r="E355" s="31" t="s">
        <v>1932</v>
      </c>
      <c r="F355" s="32" t="s">
        <v>109</v>
      </c>
      <c r="G355" s="33">
        <v>59.865000000000002</v>
      </c>
      <c r="H355" s="34">
        <v>0</v>
      </c>
      <c r="I355" s="34">
        <f>ROUND(G355*H355,P4)</f>
        <v>0</v>
      </c>
      <c r="J355" s="29"/>
      <c r="O355" s="35">
        <f>I355*0.21</f>
        <v>0</v>
      </c>
      <c r="P355">
        <v>3</v>
      </c>
    </row>
    <row r="356">
      <c r="A356" s="29" t="s">
        <v>30</v>
      </c>
      <c r="B356" s="36"/>
      <c r="C356" s="37"/>
      <c r="D356" s="37"/>
      <c r="E356" s="43" t="s">
        <v>27</v>
      </c>
      <c r="F356" s="37"/>
      <c r="G356" s="37"/>
      <c r="H356" s="37"/>
      <c r="I356" s="37"/>
      <c r="J356" s="38"/>
    </row>
    <row r="357" ht="57.6">
      <c r="A357" s="29" t="s">
        <v>32</v>
      </c>
      <c r="B357" s="36"/>
      <c r="C357" s="37"/>
      <c r="D357" s="37"/>
      <c r="E357" s="39" t="s">
        <v>1933</v>
      </c>
      <c r="F357" s="37"/>
      <c r="G357" s="37"/>
      <c r="H357" s="37"/>
      <c r="I357" s="37"/>
      <c r="J357" s="38"/>
    </row>
    <row r="358" ht="115.2">
      <c r="A358" s="29" t="s">
        <v>34</v>
      </c>
      <c r="B358" s="36"/>
      <c r="C358" s="37"/>
      <c r="D358" s="37"/>
      <c r="E358" s="31" t="s">
        <v>1930</v>
      </c>
      <c r="F358" s="37"/>
      <c r="G358" s="37"/>
      <c r="H358" s="37"/>
      <c r="I358" s="37"/>
      <c r="J358" s="38"/>
    </row>
    <row r="359">
      <c r="A359" s="29" t="s">
        <v>25</v>
      </c>
      <c r="B359" s="29">
        <v>87</v>
      </c>
      <c r="C359" s="30" t="s">
        <v>1934</v>
      </c>
      <c r="D359" s="29" t="s">
        <v>27</v>
      </c>
      <c r="E359" s="31" t="s">
        <v>1935</v>
      </c>
      <c r="F359" s="32" t="s">
        <v>109</v>
      </c>
      <c r="G359" s="33">
        <v>8.4000000000000004</v>
      </c>
      <c r="H359" s="34">
        <v>0</v>
      </c>
      <c r="I359" s="34">
        <f>ROUND(G359*H359,P4)</f>
        <v>0</v>
      </c>
      <c r="J359" s="29"/>
      <c r="O359" s="35">
        <f>I359*0.21</f>
        <v>0</v>
      </c>
      <c r="P359">
        <v>3</v>
      </c>
    </row>
    <row r="360">
      <c r="A360" s="29" t="s">
        <v>30</v>
      </c>
      <c r="B360" s="36"/>
      <c r="C360" s="37"/>
      <c r="D360" s="37"/>
      <c r="E360" s="43" t="s">
        <v>27</v>
      </c>
      <c r="F360" s="37"/>
      <c r="G360" s="37"/>
      <c r="H360" s="37"/>
      <c r="I360" s="37"/>
      <c r="J360" s="38"/>
    </row>
    <row r="361" ht="43.2">
      <c r="A361" s="29" t="s">
        <v>32</v>
      </c>
      <c r="B361" s="36"/>
      <c r="C361" s="37"/>
      <c r="D361" s="37"/>
      <c r="E361" s="39" t="s">
        <v>1936</v>
      </c>
      <c r="F361" s="37"/>
      <c r="G361" s="37"/>
      <c r="H361" s="37"/>
      <c r="I361" s="37"/>
      <c r="J361" s="38"/>
    </row>
    <row r="362" ht="115.2">
      <c r="A362" s="29" t="s">
        <v>34</v>
      </c>
      <c r="B362" s="36"/>
      <c r="C362" s="37"/>
      <c r="D362" s="37"/>
      <c r="E362" s="31" t="s">
        <v>1930</v>
      </c>
      <c r="F362" s="37"/>
      <c r="G362" s="37"/>
      <c r="H362" s="37"/>
      <c r="I362" s="37"/>
      <c r="J362" s="38"/>
    </row>
    <row r="363">
      <c r="A363" s="23" t="s">
        <v>22</v>
      </c>
      <c r="B363" s="24"/>
      <c r="C363" s="25" t="s">
        <v>338</v>
      </c>
      <c r="D363" s="26"/>
      <c r="E363" s="23" t="s">
        <v>339</v>
      </c>
      <c r="F363" s="26"/>
      <c r="G363" s="26"/>
      <c r="H363" s="26"/>
      <c r="I363" s="27">
        <f>SUMIFS(I364:I379,A364:A379,"P")</f>
        <v>0</v>
      </c>
      <c r="J363" s="28"/>
    </row>
    <row r="364">
      <c r="A364" s="29" t="s">
        <v>25</v>
      </c>
      <c r="B364" s="29">
        <v>88</v>
      </c>
      <c r="C364" s="30" t="s">
        <v>1937</v>
      </c>
      <c r="D364" s="29" t="s">
        <v>27</v>
      </c>
      <c r="E364" s="31" t="s">
        <v>1938</v>
      </c>
      <c r="F364" s="32" t="s">
        <v>145</v>
      </c>
      <c r="G364" s="33">
        <v>39.5</v>
      </c>
      <c r="H364" s="34">
        <v>0</v>
      </c>
      <c r="I364" s="34">
        <f>ROUND(G364*H364,P4)</f>
        <v>0</v>
      </c>
      <c r="J364" s="29"/>
      <c r="O364" s="35">
        <f>I364*0.21</f>
        <v>0</v>
      </c>
      <c r="P364">
        <v>3</v>
      </c>
    </row>
    <row r="365">
      <c r="A365" s="29" t="s">
        <v>30</v>
      </c>
      <c r="B365" s="36"/>
      <c r="C365" s="37"/>
      <c r="D365" s="37"/>
      <c r="E365" s="43" t="s">
        <v>27</v>
      </c>
      <c r="F365" s="37"/>
      <c r="G365" s="37"/>
      <c r="H365" s="37"/>
      <c r="I365" s="37"/>
      <c r="J365" s="38"/>
    </row>
    <row r="366" ht="86.4">
      <c r="A366" s="29" t="s">
        <v>32</v>
      </c>
      <c r="B366" s="36"/>
      <c r="C366" s="37"/>
      <c r="D366" s="37"/>
      <c r="E366" s="39" t="s">
        <v>1939</v>
      </c>
      <c r="F366" s="37"/>
      <c r="G366" s="37"/>
      <c r="H366" s="37"/>
      <c r="I366" s="37"/>
      <c r="J366" s="38"/>
    </row>
    <row r="367" ht="316.8">
      <c r="A367" s="29" t="s">
        <v>34</v>
      </c>
      <c r="B367" s="36"/>
      <c r="C367" s="37"/>
      <c r="D367" s="37"/>
      <c r="E367" s="31" t="s">
        <v>344</v>
      </c>
      <c r="F367" s="37"/>
      <c r="G367" s="37"/>
      <c r="H367" s="37"/>
      <c r="I367" s="37"/>
      <c r="J367" s="38"/>
    </row>
    <row r="368">
      <c r="A368" s="29" t="s">
        <v>25</v>
      </c>
      <c r="B368" s="29">
        <v>89</v>
      </c>
      <c r="C368" s="30" t="s">
        <v>1940</v>
      </c>
      <c r="D368" s="29" t="s">
        <v>27</v>
      </c>
      <c r="E368" s="31" t="s">
        <v>1941</v>
      </c>
      <c r="F368" s="32" t="s">
        <v>145</v>
      </c>
      <c r="G368" s="33">
        <v>76</v>
      </c>
      <c r="H368" s="34">
        <v>0</v>
      </c>
      <c r="I368" s="34">
        <f>ROUND(G368*H368,P4)</f>
        <v>0</v>
      </c>
      <c r="J368" s="29"/>
      <c r="O368" s="35">
        <f>I368*0.21</f>
        <v>0</v>
      </c>
      <c r="P368">
        <v>3</v>
      </c>
    </row>
    <row r="369">
      <c r="A369" s="29" t="s">
        <v>30</v>
      </c>
      <c r="B369" s="36"/>
      <c r="C369" s="37"/>
      <c r="D369" s="37"/>
      <c r="E369" s="43" t="s">
        <v>27</v>
      </c>
      <c r="F369" s="37"/>
      <c r="G369" s="37"/>
      <c r="H369" s="37"/>
      <c r="I369" s="37"/>
      <c r="J369" s="38"/>
    </row>
    <row r="370" ht="57.6">
      <c r="A370" s="29" t="s">
        <v>32</v>
      </c>
      <c r="B370" s="36"/>
      <c r="C370" s="37"/>
      <c r="D370" s="37"/>
      <c r="E370" s="39" t="s">
        <v>1942</v>
      </c>
      <c r="F370" s="37"/>
      <c r="G370" s="37"/>
      <c r="H370" s="37"/>
      <c r="I370" s="37"/>
      <c r="J370" s="38"/>
    </row>
    <row r="371" ht="302.4">
      <c r="A371" s="29" t="s">
        <v>34</v>
      </c>
      <c r="B371" s="36"/>
      <c r="C371" s="37"/>
      <c r="D371" s="37"/>
      <c r="E371" s="31" t="s">
        <v>352</v>
      </c>
      <c r="F371" s="37"/>
      <c r="G371" s="37"/>
      <c r="H371" s="37"/>
      <c r="I371" s="37"/>
      <c r="J371" s="38"/>
    </row>
    <row r="372">
      <c r="A372" s="29" t="s">
        <v>25</v>
      </c>
      <c r="B372" s="29">
        <v>90</v>
      </c>
      <c r="C372" s="30" t="s">
        <v>1943</v>
      </c>
      <c r="D372" s="29" t="s">
        <v>27</v>
      </c>
      <c r="E372" s="31" t="s">
        <v>1944</v>
      </c>
      <c r="F372" s="32" t="s">
        <v>145</v>
      </c>
      <c r="G372" s="33">
        <v>2.6000000000000001</v>
      </c>
      <c r="H372" s="34">
        <v>0</v>
      </c>
      <c r="I372" s="34">
        <f>ROUND(G372*H372,P4)</f>
        <v>0</v>
      </c>
      <c r="J372" s="29"/>
      <c r="O372" s="35">
        <f>I372*0.21</f>
        <v>0</v>
      </c>
      <c r="P372">
        <v>3</v>
      </c>
    </row>
    <row r="373">
      <c r="A373" s="29" t="s">
        <v>30</v>
      </c>
      <c r="B373" s="36"/>
      <c r="C373" s="37"/>
      <c r="D373" s="37"/>
      <c r="E373" s="43" t="s">
        <v>27</v>
      </c>
      <c r="F373" s="37"/>
      <c r="G373" s="37"/>
      <c r="H373" s="37"/>
      <c r="I373" s="37"/>
      <c r="J373" s="38"/>
    </row>
    <row r="374" ht="28.8">
      <c r="A374" s="29" t="s">
        <v>32</v>
      </c>
      <c r="B374" s="36"/>
      <c r="C374" s="37"/>
      <c r="D374" s="37"/>
      <c r="E374" s="39" t="s">
        <v>1945</v>
      </c>
      <c r="F374" s="37"/>
      <c r="G374" s="37"/>
      <c r="H374" s="37"/>
      <c r="I374" s="37"/>
      <c r="J374" s="38"/>
    </row>
    <row r="375" ht="302.4">
      <c r="A375" s="29" t="s">
        <v>34</v>
      </c>
      <c r="B375" s="36"/>
      <c r="C375" s="37"/>
      <c r="D375" s="37"/>
      <c r="E375" s="31" t="s">
        <v>352</v>
      </c>
      <c r="F375" s="37"/>
      <c r="G375" s="37"/>
      <c r="H375" s="37"/>
      <c r="I375" s="37"/>
      <c r="J375" s="38"/>
    </row>
    <row r="376">
      <c r="A376" s="29" t="s">
        <v>25</v>
      </c>
      <c r="B376" s="29">
        <v>91</v>
      </c>
      <c r="C376" s="30" t="s">
        <v>353</v>
      </c>
      <c r="D376" s="29" t="s">
        <v>27</v>
      </c>
      <c r="E376" s="31" t="s">
        <v>354</v>
      </c>
      <c r="F376" s="32" t="s">
        <v>79</v>
      </c>
      <c r="G376" s="33">
        <v>1</v>
      </c>
      <c r="H376" s="34">
        <v>0</v>
      </c>
      <c r="I376" s="34">
        <f>ROUND(G376*H376,P4)</f>
        <v>0</v>
      </c>
      <c r="J376" s="29"/>
      <c r="O376" s="35">
        <f>I376*0.21</f>
        <v>0</v>
      </c>
      <c r="P376">
        <v>3</v>
      </c>
    </row>
    <row r="377">
      <c r="A377" s="29" t="s">
        <v>30</v>
      </c>
      <c r="B377" s="36"/>
      <c r="C377" s="37"/>
      <c r="D377" s="37"/>
      <c r="E377" s="43" t="s">
        <v>27</v>
      </c>
      <c r="F377" s="37"/>
      <c r="G377" s="37"/>
      <c r="H377" s="37"/>
      <c r="I377" s="37"/>
      <c r="J377" s="38"/>
    </row>
    <row r="378" ht="28.8">
      <c r="A378" s="29" t="s">
        <v>32</v>
      </c>
      <c r="B378" s="36"/>
      <c r="C378" s="37"/>
      <c r="D378" s="37"/>
      <c r="E378" s="39" t="s">
        <v>1946</v>
      </c>
      <c r="F378" s="37"/>
      <c r="G378" s="37"/>
      <c r="H378" s="37"/>
      <c r="I378" s="37"/>
      <c r="J378" s="38"/>
    </row>
    <row r="379" ht="115.2">
      <c r="A379" s="29" t="s">
        <v>34</v>
      </c>
      <c r="B379" s="36"/>
      <c r="C379" s="37"/>
      <c r="D379" s="37"/>
      <c r="E379" s="31" t="s">
        <v>357</v>
      </c>
      <c r="F379" s="37"/>
      <c r="G379" s="37"/>
      <c r="H379" s="37"/>
      <c r="I379" s="37"/>
      <c r="J379" s="38"/>
    </row>
    <row r="380">
      <c r="A380" s="23" t="s">
        <v>22</v>
      </c>
      <c r="B380" s="24"/>
      <c r="C380" s="25" t="s">
        <v>370</v>
      </c>
      <c r="D380" s="26"/>
      <c r="E380" s="23" t="s">
        <v>371</v>
      </c>
      <c r="F380" s="26"/>
      <c r="G380" s="26"/>
      <c r="H380" s="26"/>
      <c r="I380" s="27">
        <f>SUMIFS(I381:I476,A381:A476,"P")</f>
        <v>0</v>
      </c>
      <c r="J380" s="28"/>
    </row>
    <row r="381">
      <c r="A381" s="29" t="s">
        <v>25</v>
      </c>
      <c r="B381" s="29">
        <v>92</v>
      </c>
      <c r="C381" s="30" t="s">
        <v>1947</v>
      </c>
      <c r="D381" s="29" t="s">
        <v>27</v>
      </c>
      <c r="E381" s="31" t="s">
        <v>1948</v>
      </c>
      <c r="F381" s="32" t="s">
        <v>145</v>
      </c>
      <c r="G381" s="33">
        <v>30.199999999999999</v>
      </c>
      <c r="H381" s="34">
        <v>0</v>
      </c>
      <c r="I381" s="34">
        <f>ROUND(G381*H381,P4)</f>
        <v>0</v>
      </c>
      <c r="J381" s="29"/>
      <c r="O381" s="35">
        <f>I381*0.21</f>
        <v>0</v>
      </c>
      <c r="P381">
        <v>3</v>
      </c>
    </row>
    <row r="382">
      <c r="A382" s="29" t="s">
        <v>30</v>
      </c>
      <c r="B382" s="36"/>
      <c r="C382" s="37"/>
      <c r="D382" s="37"/>
      <c r="E382" s="43" t="s">
        <v>27</v>
      </c>
      <c r="F382" s="37"/>
      <c r="G382" s="37"/>
      <c r="H382" s="37"/>
      <c r="I382" s="37"/>
      <c r="J382" s="38"/>
    </row>
    <row r="383" ht="100.8">
      <c r="A383" s="29" t="s">
        <v>32</v>
      </c>
      <c r="B383" s="36"/>
      <c r="C383" s="37"/>
      <c r="D383" s="37"/>
      <c r="E383" s="39" t="s">
        <v>1949</v>
      </c>
      <c r="F383" s="37"/>
      <c r="G383" s="37"/>
      <c r="H383" s="37"/>
      <c r="I383" s="37"/>
      <c r="J383" s="38"/>
    </row>
    <row r="384" ht="115.2">
      <c r="A384" s="29" t="s">
        <v>34</v>
      </c>
      <c r="B384" s="36"/>
      <c r="C384" s="37"/>
      <c r="D384" s="37"/>
      <c r="E384" s="31" t="s">
        <v>1950</v>
      </c>
      <c r="F384" s="37"/>
      <c r="G384" s="37"/>
      <c r="H384" s="37"/>
      <c r="I384" s="37"/>
      <c r="J384" s="38"/>
    </row>
    <row r="385">
      <c r="A385" s="29" t="s">
        <v>25</v>
      </c>
      <c r="B385" s="29">
        <v>93</v>
      </c>
      <c r="C385" s="30" t="s">
        <v>1951</v>
      </c>
      <c r="D385" s="29" t="s">
        <v>27</v>
      </c>
      <c r="E385" s="31" t="s">
        <v>1952</v>
      </c>
      <c r="F385" s="32" t="s">
        <v>145</v>
      </c>
      <c r="G385" s="33">
        <v>43.75</v>
      </c>
      <c r="H385" s="34">
        <v>0</v>
      </c>
      <c r="I385" s="34">
        <f>ROUND(G385*H385,P4)</f>
        <v>0</v>
      </c>
      <c r="J385" s="29"/>
      <c r="O385" s="35">
        <f>I385*0.21</f>
        <v>0</v>
      </c>
      <c r="P385">
        <v>3</v>
      </c>
    </row>
    <row r="386">
      <c r="A386" s="29" t="s">
        <v>30</v>
      </c>
      <c r="B386" s="36"/>
      <c r="C386" s="37"/>
      <c r="D386" s="37"/>
      <c r="E386" s="31" t="s">
        <v>1953</v>
      </c>
      <c r="F386" s="37"/>
      <c r="G386" s="37"/>
      <c r="H386" s="37"/>
      <c r="I386" s="37"/>
      <c r="J386" s="38"/>
    </row>
    <row r="387" ht="57.6">
      <c r="A387" s="29" t="s">
        <v>32</v>
      </c>
      <c r="B387" s="36"/>
      <c r="C387" s="37"/>
      <c r="D387" s="37"/>
      <c r="E387" s="39" t="s">
        <v>1954</v>
      </c>
      <c r="F387" s="37"/>
      <c r="G387" s="37"/>
      <c r="H387" s="37"/>
      <c r="I387" s="37"/>
      <c r="J387" s="38"/>
    </row>
    <row r="388" ht="100.8">
      <c r="A388" s="29" t="s">
        <v>34</v>
      </c>
      <c r="B388" s="36"/>
      <c r="C388" s="37"/>
      <c r="D388" s="37"/>
      <c r="E388" s="31" t="s">
        <v>1955</v>
      </c>
      <c r="F388" s="37"/>
      <c r="G388" s="37"/>
      <c r="H388" s="37"/>
      <c r="I388" s="37"/>
      <c r="J388" s="38"/>
    </row>
    <row r="389">
      <c r="A389" s="29" t="s">
        <v>25</v>
      </c>
      <c r="B389" s="29">
        <v>94</v>
      </c>
      <c r="C389" s="30" t="s">
        <v>1956</v>
      </c>
      <c r="D389" s="29" t="s">
        <v>27</v>
      </c>
      <c r="E389" s="31" t="s">
        <v>1957</v>
      </c>
      <c r="F389" s="32" t="s">
        <v>79</v>
      </c>
      <c r="G389" s="33">
        <v>6</v>
      </c>
      <c r="H389" s="34">
        <v>0</v>
      </c>
      <c r="I389" s="34">
        <f>ROUND(G389*H389,P4)</f>
        <v>0</v>
      </c>
      <c r="J389" s="29"/>
      <c r="O389" s="35">
        <f>I389*0.21</f>
        <v>0</v>
      </c>
      <c r="P389">
        <v>3</v>
      </c>
    </row>
    <row r="390">
      <c r="A390" s="29" t="s">
        <v>30</v>
      </c>
      <c r="B390" s="36"/>
      <c r="C390" s="37"/>
      <c r="D390" s="37"/>
      <c r="E390" s="43" t="s">
        <v>27</v>
      </c>
      <c r="F390" s="37"/>
      <c r="G390" s="37"/>
      <c r="H390" s="37"/>
      <c r="I390" s="37"/>
      <c r="J390" s="38"/>
    </row>
    <row r="391" ht="43.2">
      <c r="A391" s="29" t="s">
        <v>32</v>
      </c>
      <c r="B391" s="36"/>
      <c r="C391" s="37"/>
      <c r="D391" s="37"/>
      <c r="E391" s="39" t="s">
        <v>1958</v>
      </c>
      <c r="F391" s="37"/>
      <c r="G391" s="37"/>
      <c r="H391" s="37"/>
      <c r="I391" s="37"/>
      <c r="J391" s="38"/>
    </row>
    <row r="392" ht="72">
      <c r="A392" s="29" t="s">
        <v>34</v>
      </c>
      <c r="B392" s="36"/>
      <c r="C392" s="37"/>
      <c r="D392" s="37"/>
      <c r="E392" s="31" t="s">
        <v>1959</v>
      </c>
      <c r="F392" s="37"/>
      <c r="G392" s="37"/>
      <c r="H392" s="37"/>
      <c r="I392" s="37"/>
      <c r="J392" s="38"/>
    </row>
    <row r="393">
      <c r="A393" s="29" t="s">
        <v>25</v>
      </c>
      <c r="B393" s="29">
        <v>95</v>
      </c>
      <c r="C393" s="30" t="s">
        <v>1960</v>
      </c>
      <c r="D393" s="29" t="s">
        <v>27</v>
      </c>
      <c r="E393" s="31" t="s">
        <v>1961</v>
      </c>
      <c r="F393" s="32" t="s">
        <v>79</v>
      </c>
      <c r="G393" s="33">
        <v>2</v>
      </c>
      <c r="H393" s="34">
        <v>0</v>
      </c>
      <c r="I393" s="34">
        <f>ROUND(G393*H393,P4)</f>
        <v>0</v>
      </c>
      <c r="J393" s="29"/>
      <c r="O393" s="35">
        <f>I393*0.21</f>
        <v>0</v>
      </c>
      <c r="P393">
        <v>3</v>
      </c>
    </row>
    <row r="394">
      <c r="A394" s="29" t="s">
        <v>30</v>
      </c>
      <c r="B394" s="36"/>
      <c r="C394" s="37"/>
      <c r="D394" s="37"/>
      <c r="E394" s="43" t="s">
        <v>27</v>
      </c>
      <c r="F394" s="37"/>
      <c r="G394" s="37"/>
      <c r="H394" s="37"/>
      <c r="I394" s="37"/>
      <c r="J394" s="38"/>
    </row>
    <row r="395">
      <c r="A395" s="29" t="s">
        <v>32</v>
      </c>
      <c r="B395" s="36"/>
      <c r="C395" s="37"/>
      <c r="D395" s="37"/>
      <c r="E395" s="39" t="s">
        <v>1962</v>
      </c>
      <c r="F395" s="37"/>
      <c r="G395" s="37"/>
      <c r="H395" s="37"/>
      <c r="I395" s="37"/>
      <c r="J395" s="38"/>
    </row>
    <row r="396" ht="86.4">
      <c r="A396" s="29" t="s">
        <v>34</v>
      </c>
      <c r="B396" s="36"/>
      <c r="C396" s="37"/>
      <c r="D396" s="37"/>
      <c r="E396" s="31" t="s">
        <v>1963</v>
      </c>
      <c r="F396" s="37"/>
      <c r="G396" s="37"/>
      <c r="H396" s="37"/>
      <c r="I396" s="37"/>
      <c r="J396" s="38"/>
    </row>
    <row r="397">
      <c r="A397" s="29" t="s">
        <v>25</v>
      </c>
      <c r="B397" s="29">
        <v>96</v>
      </c>
      <c r="C397" s="30" t="s">
        <v>1964</v>
      </c>
      <c r="D397" s="29" t="s">
        <v>27</v>
      </c>
      <c r="E397" s="31" t="s">
        <v>1965</v>
      </c>
      <c r="F397" s="32" t="s">
        <v>145</v>
      </c>
      <c r="G397" s="33">
        <v>27.25</v>
      </c>
      <c r="H397" s="34">
        <v>0</v>
      </c>
      <c r="I397" s="34">
        <f>ROUND(G397*H397,P4)</f>
        <v>0</v>
      </c>
      <c r="J397" s="29"/>
      <c r="O397" s="35">
        <f>I397*0.21</f>
        <v>0</v>
      </c>
      <c r="P397">
        <v>3</v>
      </c>
    </row>
    <row r="398">
      <c r="A398" s="29" t="s">
        <v>30</v>
      </c>
      <c r="B398" s="36"/>
      <c r="C398" s="37"/>
      <c r="D398" s="37"/>
      <c r="E398" s="43" t="s">
        <v>27</v>
      </c>
      <c r="F398" s="37"/>
      <c r="G398" s="37"/>
      <c r="H398" s="37"/>
      <c r="I398" s="37"/>
      <c r="J398" s="38"/>
    </row>
    <row r="399" ht="57.6">
      <c r="A399" s="29" t="s">
        <v>32</v>
      </c>
      <c r="B399" s="36"/>
      <c r="C399" s="37"/>
      <c r="D399" s="37"/>
      <c r="E399" s="39" t="s">
        <v>1966</v>
      </c>
      <c r="F399" s="37"/>
      <c r="G399" s="37"/>
      <c r="H399" s="37"/>
      <c r="I399" s="37"/>
      <c r="J399" s="38"/>
    </row>
    <row r="400" ht="86.4">
      <c r="A400" s="29" t="s">
        <v>34</v>
      </c>
      <c r="B400" s="36"/>
      <c r="C400" s="37"/>
      <c r="D400" s="37"/>
      <c r="E400" s="31" t="s">
        <v>422</v>
      </c>
      <c r="F400" s="37"/>
      <c r="G400" s="37"/>
      <c r="H400" s="37"/>
      <c r="I400" s="37"/>
      <c r="J400" s="38"/>
    </row>
    <row r="401">
      <c r="A401" s="29" t="s">
        <v>25</v>
      </c>
      <c r="B401" s="29">
        <v>97</v>
      </c>
      <c r="C401" s="30" t="s">
        <v>418</v>
      </c>
      <c r="D401" s="29" t="s">
        <v>27</v>
      </c>
      <c r="E401" s="31" t="s">
        <v>419</v>
      </c>
      <c r="F401" s="32" t="s">
        <v>145</v>
      </c>
      <c r="G401" s="33">
        <v>33</v>
      </c>
      <c r="H401" s="34">
        <v>0</v>
      </c>
      <c r="I401" s="34">
        <f>ROUND(G401*H401,P4)</f>
        <v>0</v>
      </c>
      <c r="J401" s="29"/>
      <c r="O401" s="35">
        <f>I401*0.21</f>
        <v>0</v>
      </c>
      <c r="P401">
        <v>3</v>
      </c>
    </row>
    <row r="402">
      <c r="A402" s="29" t="s">
        <v>30</v>
      </c>
      <c r="B402" s="36"/>
      <c r="C402" s="37"/>
      <c r="D402" s="37"/>
      <c r="E402" s="43" t="s">
        <v>27</v>
      </c>
      <c r="F402" s="37"/>
      <c r="G402" s="37"/>
      <c r="H402" s="37"/>
      <c r="I402" s="37"/>
      <c r="J402" s="38"/>
    </row>
    <row r="403" ht="28.8">
      <c r="A403" s="29" t="s">
        <v>32</v>
      </c>
      <c r="B403" s="36"/>
      <c r="C403" s="37"/>
      <c r="D403" s="37"/>
      <c r="E403" s="39" t="s">
        <v>1967</v>
      </c>
      <c r="F403" s="37"/>
      <c r="G403" s="37"/>
      <c r="H403" s="37"/>
      <c r="I403" s="37"/>
      <c r="J403" s="38"/>
    </row>
    <row r="404" ht="86.4">
      <c r="A404" s="29" t="s">
        <v>34</v>
      </c>
      <c r="B404" s="36"/>
      <c r="C404" s="37"/>
      <c r="D404" s="37"/>
      <c r="E404" s="31" t="s">
        <v>422</v>
      </c>
      <c r="F404" s="37"/>
      <c r="G404" s="37"/>
      <c r="H404" s="37"/>
      <c r="I404" s="37"/>
      <c r="J404" s="38"/>
    </row>
    <row r="405">
      <c r="A405" s="29" t="s">
        <v>25</v>
      </c>
      <c r="B405" s="29">
        <v>98</v>
      </c>
      <c r="C405" s="30" t="s">
        <v>431</v>
      </c>
      <c r="D405" s="29" t="s">
        <v>27</v>
      </c>
      <c r="E405" s="31" t="s">
        <v>432</v>
      </c>
      <c r="F405" s="32" t="s">
        <v>145</v>
      </c>
      <c r="G405" s="33">
        <v>124</v>
      </c>
      <c r="H405" s="34">
        <v>0</v>
      </c>
      <c r="I405" s="34">
        <f>ROUND(G405*H405,P4)</f>
        <v>0</v>
      </c>
      <c r="J405" s="29"/>
      <c r="O405" s="35">
        <f>I405*0.21</f>
        <v>0</v>
      </c>
      <c r="P405">
        <v>3</v>
      </c>
    </row>
    <row r="406">
      <c r="A406" s="29" t="s">
        <v>30</v>
      </c>
      <c r="B406" s="36"/>
      <c r="C406" s="37"/>
      <c r="D406" s="37"/>
      <c r="E406" s="43" t="s">
        <v>27</v>
      </c>
      <c r="F406" s="37"/>
      <c r="G406" s="37"/>
      <c r="H406" s="37"/>
      <c r="I406" s="37"/>
      <c r="J406" s="38"/>
    </row>
    <row r="407" ht="72">
      <c r="A407" s="29" t="s">
        <v>32</v>
      </c>
      <c r="B407" s="36"/>
      <c r="C407" s="37"/>
      <c r="D407" s="37"/>
      <c r="E407" s="39" t="s">
        <v>1968</v>
      </c>
      <c r="F407" s="37"/>
      <c r="G407" s="37"/>
      <c r="H407" s="37"/>
      <c r="I407" s="37"/>
      <c r="J407" s="38"/>
    </row>
    <row r="408" ht="72">
      <c r="A408" s="29" t="s">
        <v>34</v>
      </c>
      <c r="B408" s="36"/>
      <c r="C408" s="37"/>
      <c r="D408" s="37"/>
      <c r="E408" s="31" t="s">
        <v>434</v>
      </c>
      <c r="F408" s="37"/>
      <c r="G408" s="37"/>
      <c r="H408" s="37"/>
      <c r="I408" s="37"/>
      <c r="J408" s="38"/>
    </row>
    <row r="409">
      <c r="A409" s="29" t="s">
        <v>25</v>
      </c>
      <c r="B409" s="29">
        <v>99</v>
      </c>
      <c r="C409" s="30" t="s">
        <v>1969</v>
      </c>
      <c r="D409" s="29" t="s">
        <v>27</v>
      </c>
      <c r="E409" s="31" t="s">
        <v>1970</v>
      </c>
      <c r="F409" s="32" t="s">
        <v>145</v>
      </c>
      <c r="G409" s="33">
        <v>61</v>
      </c>
      <c r="H409" s="34">
        <v>0</v>
      </c>
      <c r="I409" s="34">
        <f>ROUND(G409*H409,P4)</f>
        <v>0</v>
      </c>
      <c r="J409" s="29"/>
      <c r="O409" s="35">
        <f>I409*0.21</f>
        <v>0</v>
      </c>
      <c r="P409">
        <v>3</v>
      </c>
    </row>
    <row r="410">
      <c r="A410" s="29" t="s">
        <v>30</v>
      </c>
      <c r="B410" s="36"/>
      <c r="C410" s="37"/>
      <c r="D410" s="37"/>
      <c r="E410" s="43" t="s">
        <v>27</v>
      </c>
      <c r="F410" s="37"/>
      <c r="G410" s="37"/>
      <c r="H410" s="37"/>
      <c r="I410" s="37"/>
      <c r="J410" s="38"/>
    </row>
    <row r="411" ht="43.2">
      <c r="A411" s="29" t="s">
        <v>32</v>
      </c>
      <c r="B411" s="36"/>
      <c r="C411" s="37"/>
      <c r="D411" s="37"/>
      <c r="E411" s="39" t="s">
        <v>1971</v>
      </c>
      <c r="F411" s="37"/>
      <c r="G411" s="37"/>
      <c r="H411" s="37"/>
      <c r="I411" s="37"/>
      <c r="J411" s="38"/>
    </row>
    <row r="412" ht="86.4">
      <c r="A412" s="29" t="s">
        <v>34</v>
      </c>
      <c r="B412" s="36"/>
      <c r="C412" s="37"/>
      <c r="D412" s="37"/>
      <c r="E412" s="31" t="s">
        <v>439</v>
      </c>
      <c r="F412" s="37"/>
      <c r="G412" s="37"/>
      <c r="H412" s="37"/>
      <c r="I412" s="37"/>
      <c r="J412" s="38"/>
    </row>
    <row r="413">
      <c r="A413" s="29" t="s">
        <v>25</v>
      </c>
      <c r="B413" s="29">
        <v>100</v>
      </c>
      <c r="C413" s="30" t="s">
        <v>1972</v>
      </c>
      <c r="D413" s="29" t="s">
        <v>27</v>
      </c>
      <c r="E413" s="31" t="s">
        <v>1973</v>
      </c>
      <c r="F413" s="32" t="s">
        <v>126</v>
      </c>
      <c r="G413" s="33">
        <v>0.094</v>
      </c>
      <c r="H413" s="34">
        <v>0</v>
      </c>
      <c r="I413" s="34">
        <f>ROUND(G413*H413,P4)</f>
        <v>0</v>
      </c>
      <c r="J413" s="29"/>
      <c r="O413" s="35">
        <f>I413*0.21</f>
        <v>0</v>
      </c>
      <c r="P413">
        <v>3</v>
      </c>
    </row>
    <row r="414">
      <c r="A414" s="29" t="s">
        <v>30</v>
      </c>
      <c r="B414" s="36"/>
      <c r="C414" s="37"/>
      <c r="D414" s="37"/>
      <c r="E414" s="43" t="s">
        <v>27</v>
      </c>
      <c r="F414" s="37"/>
      <c r="G414" s="37"/>
      <c r="H414" s="37"/>
      <c r="I414" s="37"/>
      <c r="J414" s="38"/>
    </row>
    <row r="415" ht="43.2">
      <c r="A415" s="29" t="s">
        <v>32</v>
      </c>
      <c r="B415" s="36"/>
      <c r="C415" s="37"/>
      <c r="D415" s="37"/>
      <c r="E415" s="39" t="s">
        <v>1974</v>
      </c>
      <c r="F415" s="37"/>
      <c r="G415" s="37"/>
      <c r="H415" s="37"/>
      <c r="I415" s="37"/>
      <c r="J415" s="38"/>
    </row>
    <row r="416" ht="187.2">
      <c r="A416" s="29" t="s">
        <v>34</v>
      </c>
      <c r="B416" s="36"/>
      <c r="C416" s="37"/>
      <c r="D416" s="37"/>
      <c r="E416" s="31" t="s">
        <v>1975</v>
      </c>
      <c r="F416" s="37"/>
      <c r="G416" s="37"/>
      <c r="H416" s="37"/>
      <c r="I416" s="37"/>
      <c r="J416" s="38"/>
    </row>
    <row r="417">
      <c r="A417" s="29" t="s">
        <v>25</v>
      </c>
      <c r="B417" s="29">
        <v>101</v>
      </c>
      <c r="C417" s="30" t="s">
        <v>1976</v>
      </c>
      <c r="D417" s="29" t="s">
        <v>27</v>
      </c>
      <c r="E417" s="31" t="s">
        <v>1977</v>
      </c>
      <c r="F417" s="32" t="s">
        <v>109</v>
      </c>
      <c r="G417" s="33">
        <v>94.709999999999994</v>
      </c>
      <c r="H417" s="34">
        <v>0</v>
      </c>
      <c r="I417" s="34">
        <f>ROUND(G417*H417,P4)</f>
        <v>0</v>
      </c>
      <c r="J417" s="29"/>
      <c r="O417" s="35">
        <f>I417*0.21</f>
        <v>0</v>
      </c>
      <c r="P417">
        <v>3</v>
      </c>
    </row>
    <row r="418">
      <c r="A418" s="29" t="s">
        <v>30</v>
      </c>
      <c r="B418" s="36"/>
      <c r="C418" s="37"/>
      <c r="D418" s="37"/>
      <c r="E418" s="43" t="s">
        <v>27</v>
      </c>
      <c r="F418" s="37"/>
      <c r="G418" s="37"/>
      <c r="H418" s="37"/>
      <c r="I418" s="37"/>
      <c r="J418" s="38"/>
    </row>
    <row r="419" ht="86.4">
      <c r="A419" s="29" t="s">
        <v>32</v>
      </c>
      <c r="B419" s="36"/>
      <c r="C419" s="37"/>
      <c r="D419" s="37"/>
      <c r="E419" s="39" t="s">
        <v>1978</v>
      </c>
      <c r="F419" s="37"/>
      <c r="G419" s="37"/>
      <c r="H419" s="37"/>
      <c r="I419" s="37"/>
      <c r="J419" s="38"/>
    </row>
    <row r="420" ht="72">
      <c r="A420" s="29" t="s">
        <v>34</v>
      </c>
      <c r="B420" s="36"/>
      <c r="C420" s="37"/>
      <c r="D420" s="37"/>
      <c r="E420" s="31" t="s">
        <v>1979</v>
      </c>
      <c r="F420" s="37"/>
      <c r="G420" s="37"/>
      <c r="H420" s="37"/>
      <c r="I420" s="37"/>
      <c r="J420" s="38"/>
    </row>
    <row r="421">
      <c r="A421" s="29" t="s">
        <v>25</v>
      </c>
      <c r="B421" s="29">
        <v>102</v>
      </c>
      <c r="C421" s="30" t="s">
        <v>1980</v>
      </c>
      <c r="D421" s="29" t="s">
        <v>27</v>
      </c>
      <c r="E421" s="31" t="s">
        <v>1981</v>
      </c>
      <c r="F421" s="32" t="s">
        <v>109</v>
      </c>
      <c r="G421" s="33">
        <v>94.709999999999994</v>
      </c>
      <c r="H421" s="34">
        <v>0</v>
      </c>
      <c r="I421" s="34">
        <f>ROUND(G421*H421,P4)</f>
        <v>0</v>
      </c>
      <c r="J421" s="29"/>
      <c r="O421" s="35">
        <f>I421*0.21</f>
        <v>0</v>
      </c>
      <c r="P421">
        <v>3</v>
      </c>
    </row>
    <row r="422">
      <c r="A422" s="29" t="s">
        <v>30</v>
      </c>
      <c r="B422" s="36"/>
      <c r="C422" s="37"/>
      <c r="D422" s="37"/>
      <c r="E422" s="43" t="s">
        <v>27</v>
      </c>
      <c r="F422" s="37"/>
      <c r="G422" s="37"/>
      <c r="H422" s="37"/>
      <c r="I422" s="37"/>
      <c r="J422" s="38"/>
    </row>
    <row r="423" ht="86.4">
      <c r="A423" s="29" t="s">
        <v>32</v>
      </c>
      <c r="B423" s="36"/>
      <c r="C423" s="37"/>
      <c r="D423" s="37"/>
      <c r="E423" s="39" t="s">
        <v>1982</v>
      </c>
      <c r="F423" s="37"/>
      <c r="G423" s="37"/>
      <c r="H423" s="37"/>
      <c r="I423" s="37"/>
      <c r="J423" s="38"/>
    </row>
    <row r="424" ht="72">
      <c r="A424" s="29" t="s">
        <v>34</v>
      </c>
      <c r="B424" s="36"/>
      <c r="C424" s="37"/>
      <c r="D424" s="37"/>
      <c r="E424" s="31" t="s">
        <v>1979</v>
      </c>
      <c r="F424" s="37"/>
      <c r="G424" s="37"/>
      <c r="H424" s="37"/>
      <c r="I424" s="37"/>
      <c r="J424" s="38"/>
    </row>
    <row r="425">
      <c r="A425" s="29" t="s">
        <v>25</v>
      </c>
      <c r="B425" s="29">
        <v>103</v>
      </c>
      <c r="C425" s="30" t="s">
        <v>1983</v>
      </c>
      <c r="D425" s="29" t="s">
        <v>27</v>
      </c>
      <c r="E425" s="31" t="s">
        <v>1984</v>
      </c>
      <c r="F425" s="32" t="s">
        <v>109</v>
      </c>
      <c r="G425" s="33">
        <v>189.41999999999999</v>
      </c>
      <c r="H425" s="34">
        <v>0</v>
      </c>
      <c r="I425" s="34">
        <f>ROUND(G425*H425,P4)</f>
        <v>0</v>
      </c>
      <c r="J425" s="29"/>
      <c r="O425" s="35">
        <f>I425*0.21</f>
        <v>0</v>
      </c>
      <c r="P425">
        <v>3</v>
      </c>
    </row>
    <row r="426">
      <c r="A426" s="29" t="s">
        <v>30</v>
      </c>
      <c r="B426" s="36"/>
      <c r="C426" s="37"/>
      <c r="D426" s="37"/>
      <c r="E426" s="43" t="s">
        <v>27</v>
      </c>
      <c r="F426" s="37"/>
      <c r="G426" s="37"/>
      <c r="H426" s="37"/>
      <c r="I426" s="37"/>
      <c r="J426" s="38"/>
    </row>
    <row r="427" ht="86.4">
      <c r="A427" s="29" t="s">
        <v>32</v>
      </c>
      <c r="B427" s="36"/>
      <c r="C427" s="37"/>
      <c r="D427" s="37"/>
      <c r="E427" s="39" t="s">
        <v>1985</v>
      </c>
      <c r="F427" s="37"/>
      <c r="G427" s="37"/>
      <c r="H427" s="37"/>
      <c r="I427" s="37"/>
      <c r="J427" s="38"/>
    </row>
    <row r="428" ht="72">
      <c r="A428" s="29" t="s">
        <v>34</v>
      </c>
      <c r="B428" s="36"/>
      <c r="C428" s="37"/>
      <c r="D428" s="37"/>
      <c r="E428" s="31" t="s">
        <v>1979</v>
      </c>
      <c r="F428" s="37"/>
      <c r="G428" s="37"/>
      <c r="H428" s="37"/>
      <c r="I428" s="37"/>
      <c r="J428" s="38"/>
    </row>
    <row r="429">
      <c r="A429" s="29" t="s">
        <v>25</v>
      </c>
      <c r="B429" s="29">
        <v>104</v>
      </c>
      <c r="C429" s="30" t="s">
        <v>1986</v>
      </c>
      <c r="D429" s="29" t="s">
        <v>27</v>
      </c>
      <c r="E429" s="31" t="s">
        <v>1987</v>
      </c>
      <c r="F429" s="32" t="s">
        <v>109</v>
      </c>
      <c r="G429" s="33">
        <v>189.41999999999999</v>
      </c>
      <c r="H429" s="34">
        <v>0</v>
      </c>
      <c r="I429" s="34">
        <f>ROUND(G429*H429,P4)</f>
        <v>0</v>
      </c>
      <c r="J429" s="29"/>
      <c r="O429" s="35">
        <f>I429*0.21</f>
        <v>0</v>
      </c>
      <c r="P429">
        <v>3</v>
      </c>
    </row>
    <row r="430">
      <c r="A430" s="29" t="s">
        <v>30</v>
      </c>
      <c r="B430" s="36"/>
      <c r="C430" s="37"/>
      <c r="D430" s="37"/>
      <c r="E430" s="43" t="s">
        <v>27</v>
      </c>
      <c r="F430" s="37"/>
      <c r="G430" s="37"/>
      <c r="H430" s="37"/>
      <c r="I430" s="37"/>
      <c r="J430" s="38"/>
    </row>
    <row r="431" ht="86.4">
      <c r="A431" s="29" t="s">
        <v>32</v>
      </c>
      <c r="B431" s="36"/>
      <c r="C431" s="37"/>
      <c r="D431" s="37"/>
      <c r="E431" s="39" t="s">
        <v>1985</v>
      </c>
      <c r="F431" s="37"/>
      <c r="G431" s="37"/>
      <c r="H431" s="37"/>
      <c r="I431" s="37"/>
      <c r="J431" s="38"/>
    </row>
    <row r="432" ht="72">
      <c r="A432" s="29" t="s">
        <v>34</v>
      </c>
      <c r="B432" s="36"/>
      <c r="C432" s="37"/>
      <c r="D432" s="37"/>
      <c r="E432" s="31" t="s">
        <v>1979</v>
      </c>
      <c r="F432" s="37"/>
      <c r="G432" s="37"/>
      <c r="H432" s="37"/>
      <c r="I432" s="37"/>
      <c r="J432" s="38"/>
    </row>
    <row r="433">
      <c r="A433" s="29" t="s">
        <v>25</v>
      </c>
      <c r="B433" s="29">
        <v>105</v>
      </c>
      <c r="C433" s="30" t="s">
        <v>1988</v>
      </c>
      <c r="D433" s="29" t="s">
        <v>27</v>
      </c>
      <c r="E433" s="31" t="s">
        <v>1989</v>
      </c>
      <c r="F433" s="32" t="s">
        <v>109</v>
      </c>
      <c r="G433" s="33">
        <v>75</v>
      </c>
      <c r="H433" s="34">
        <v>0</v>
      </c>
      <c r="I433" s="34">
        <f>ROUND(G433*H433,P4)</f>
        <v>0</v>
      </c>
      <c r="J433" s="29"/>
      <c r="O433" s="35">
        <f>I433*0.21</f>
        <v>0</v>
      </c>
      <c r="P433">
        <v>3</v>
      </c>
    </row>
    <row r="434">
      <c r="A434" s="29" t="s">
        <v>30</v>
      </c>
      <c r="B434" s="36"/>
      <c r="C434" s="37"/>
      <c r="D434" s="37"/>
      <c r="E434" s="43" t="s">
        <v>27</v>
      </c>
      <c r="F434" s="37"/>
      <c r="G434" s="37"/>
      <c r="H434" s="37"/>
      <c r="I434" s="37"/>
      <c r="J434" s="38"/>
    </row>
    <row r="435" ht="28.8">
      <c r="A435" s="29" t="s">
        <v>32</v>
      </c>
      <c r="B435" s="36"/>
      <c r="C435" s="37"/>
      <c r="D435" s="37"/>
      <c r="E435" s="39" t="s">
        <v>1990</v>
      </c>
      <c r="F435" s="37"/>
      <c r="G435" s="37"/>
      <c r="H435" s="37"/>
      <c r="I435" s="37"/>
      <c r="J435" s="38"/>
    </row>
    <row r="436" ht="72">
      <c r="A436" s="29" t="s">
        <v>34</v>
      </c>
      <c r="B436" s="36"/>
      <c r="C436" s="37"/>
      <c r="D436" s="37"/>
      <c r="E436" s="31" t="s">
        <v>1991</v>
      </c>
      <c r="F436" s="37"/>
      <c r="G436" s="37"/>
      <c r="H436" s="37"/>
      <c r="I436" s="37"/>
      <c r="J436" s="38"/>
    </row>
    <row r="437">
      <c r="A437" s="29" t="s">
        <v>25</v>
      </c>
      <c r="B437" s="29">
        <v>106</v>
      </c>
      <c r="C437" s="30" t="s">
        <v>1992</v>
      </c>
      <c r="D437" s="29" t="s">
        <v>27</v>
      </c>
      <c r="E437" s="31" t="s">
        <v>1993</v>
      </c>
      <c r="F437" s="32" t="s">
        <v>126</v>
      </c>
      <c r="G437" s="33">
        <v>7.0499999999999998</v>
      </c>
      <c r="H437" s="34">
        <v>0</v>
      </c>
      <c r="I437" s="34">
        <f>ROUND(G437*H437,P4)</f>
        <v>0</v>
      </c>
      <c r="J437" s="29"/>
      <c r="O437" s="35">
        <f>I437*0.21</f>
        <v>0</v>
      </c>
      <c r="P437">
        <v>3</v>
      </c>
    </row>
    <row r="438" ht="28.8">
      <c r="A438" s="29" t="s">
        <v>30</v>
      </c>
      <c r="B438" s="36"/>
      <c r="C438" s="37"/>
      <c r="D438" s="37"/>
      <c r="E438" s="31" t="s">
        <v>623</v>
      </c>
      <c r="F438" s="37"/>
      <c r="G438" s="37"/>
      <c r="H438" s="37"/>
      <c r="I438" s="37"/>
      <c r="J438" s="38"/>
    </row>
    <row r="439" ht="72">
      <c r="A439" s="29" t="s">
        <v>32</v>
      </c>
      <c r="B439" s="36"/>
      <c r="C439" s="37"/>
      <c r="D439" s="37"/>
      <c r="E439" s="39" t="s">
        <v>1994</v>
      </c>
      <c r="F439" s="37"/>
      <c r="G439" s="37"/>
      <c r="H439" s="37"/>
      <c r="I439" s="37"/>
      <c r="J439" s="38"/>
    </row>
    <row r="440" ht="172.8">
      <c r="A440" s="29" t="s">
        <v>34</v>
      </c>
      <c r="B440" s="36"/>
      <c r="C440" s="37"/>
      <c r="D440" s="37"/>
      <c r="E440" s="31" t="s">
        <v>675</v>
      </c>
      <c r="F440" s="37"/>
      <c r="G440" s="37"/>
      <c r="H440" s="37"/>
      <c r="I440" s="37"/>
      <c r="J440" s="38"/>
    </row>
    <row r="441">
      <c r="A441" s="29" t="s">
        <v>25</v>
      </c>
      <c r="B441" s="29">
        <v>107</v>
      </c>
      <c r="C441" s="30" t="s">
        <v>1995</v>
      </c>
      <c r="D441" s="29" t="s">
        <v>27</v>
      </c>
      <c r="E441" s="31" t="s">
        <v>1996</v>
      </c>
      <c r="F441" s="32" t="s">
        <v>126</v>
      </c>
      <c r="G441" s="33">
        <v>25</v>
      </c>
      <c r="H441" s="34">
        <v>0</v>
      </c>
      <c r="I441" s="34">
        <f>ROUND(G441*H441,P4)</f>
        <v>0</v>
      </c>
      <c r="J441" s="29"/>
      <c r="O441" s="35">
        <f>I441*0.21</f>
        <v>0</v>
      </c>
      <c r="P441">
        <v>3</v>
      </c>
    </row>
    <row r="442" ht="28.8">
      <c r="A442" s="29" t="s">
        <v>30</v>
      </c>
      <c r="B442" s="36"/>
      <c r="C442" s="37"/>
      <c r="D442" s="37"/>
      <c r="E442" s="31" t="s">
        <v>623</v>
      </c>
      <c r="F442" s="37"/>
      <c r="G442" s="37"/>
      <c r="H442" s="37"/>
      <c r="I442" s="37"/>
      <c r="J442" s="38"/>
    </row>
    <row r="443" ht="115.2">
      <c r="A443" s="29" t="s">
        <v>32</v>
      </c>
      <c r="B443" s="36"/>
      <c r="C443" s="37"/>
      <c r="D443" s="37"/>
      <c r="E443" s="39" t="s">
        <v>1997</v>
      </c>
      <c r="F443" s="37"/>
      <c r="G443" s="37"/>
      <c r="H443" s="37"/>
      <c r="I443" s="37"/>
      <c r="J443" s="38"/>
    </row>
    <row r="444" ht="172.8">
      <c r="A444" s="29" t="s">
        <v>34</v>
      </c>
      <c r="B444" s="36"/>
      <c r="C444" s="37"/>
      <c r="D444" s="37"/>
      <c r="E444" s="31" t="s">
        <v>675</v>
      </c>
      <c r="F444" s="37"/>
      <c r="G444" s="37"/>
      <c r="H444" s="37"/>
      <c r="I444" s="37"/>
      <c r="J444" s="38"/>
    </row>
    <row r="445">
      <c r="A445" s="29" t="s">
        <v>25</v>
      </c>
      <c r="B445" s="29">
        <v>108</v>
      </c>
      <c r="C445" s="30" t="s">
        <v>1116</v>
      </c>
      <c r="D445" s="29" t="s">
        <v>27</v>
      </c>
      <c r="E445" s="31" t="s">
        <v>1117</v>
      </c>
      <c r="F445" s="32" t="s">
        <v>126</v>
      </c>
      <c r="G445" s="33">
        <v>14.013</v>
      </c>
      <c r="H445" s="34">
        <v>0</v>
      </c>
      <c r="I445" s="34">
        <f>ROUND(G445*H445,P4)</f>
        <v>0</v>
      </c>
      <c r="J445" s="29"/>
      <c r="O445" s="35">
        <f>I445*0.21</f>
        <v>0</v>
      </c>
      <c r="P445">
        <v>3</v>
      </c>
    </row>
    <row r="446" ht="28.8">
      <c r="A446" s="29" t="s">
        <v>30</v>
      </c>
      <c r="B446" s="36"/>
      <c r="C446" s="37"/>
      <c r="D446" s="37"/>
      <c r="E446" s="31" t="s">
        <v>623</v>
      </c>
      <c r="F446" s="37"/>
      <c r="G446" s="37"/>
      <c r="H446" s="37"/>
      <c r="I446" s="37"/>
      <c r="J446" s="38"/>
    </row>
    <row r="447" ht="115.2">
      <c r="A447" s="29" t="s">
        <v>32</v>
      </c>
      <c r="B447" s="36"/>
      <c r="C447" s="37"/>
      <c r="D447" s="37"/>
      <c r="E447" s="39" t="s">
        <v>1998</v>
      </c>
      <c r="F447" s="37"/>
      <c r="G447" s="37"/>
      <c r="H447" s="37"/>
      <c r="I447" s="37"/>
      <c r="J447" s="38"/>
    </row>
    <row r="448" ht="172.8">
      <c r="A448" s="29" t="s">
        <v>34</v>
      </c>
      <c r="B448" s="36"/>
      <c r="C448" s="37"/>
      <c r="D448" s="37"/>
      <c r="E448" s="31" t="s">
        <v>675</v>
      </c>
      <c r="F448" s="37"/>
      <c r="G448" s="37"/>
      <c r="H448" s="37"/>
      <c r="I448" s="37"/>
      <c r="J448" s="38"/>
    </row>
    <row r="449">
      <c r="A449" s="29" t="s">
        <v>25</v>
      </c>
      <c r="B449" s="29">
        <v>109</v>
      </c>
      <c r="C449" s="30" t="s">
        <v>1999</v>
      </c>
      <c r="D449" s="29" t="s">
        <v>27</v>
      </c>
      <c r="E449" s="31" t="s">
        <v>2000</v>
      </c>
      <c r="F449" s="32" t="s">
        <v>454</v>
      </c>
      <c r="G449" s="33">
        <v>1</v>
      </c>
      <c r="H449" s="34">
        <v>0</v>
      </c>
      <c r="I449" s="34">
        <f>ROUND(G449*H449,P4)</f>
        <v>0</v>
      </c>
      <c r="J449" s="29"/>
      <c r="O449" s="35">
        <f>I449*0.21</f>
        <v>0</v>
      </c>
      <c r="P449">
        <v>3</v>
      </c>
    </row>
    <row r="450" ht="43.2">
      <c r="A450" s="29" t="s">
        <v>30</v>
      </c>
      <c r="B450" s="36"/>
      <c r="C450" s="37"/>
      <c r="D450" s="37"/>
      <c r="E450" s="31" t="s">
        <v>2001</v>
      </c>
      <c r="F450" s="37"/>
      <c r="G450" s="37"/>
      <c r="H450" s="37"/>
      <c r="I450" s="37"/>
      <c r="J450" s="38"/>
    </row>
    <row r="451" ht="28.8">
      <c r="A451" s="29" t="s">
        <v>32</v>
      </c>
      <c r="B451" s="36"/>
      <c r="C451" s="37"/>
      <c r="D451" s="37"/>
      <c r="E451" s="39" t="s">
        <v>2002</v>
      </c>
      <c r="F451" s="37"/>
      <c r="G451" s="37"/>
      <c r="H451" s="37"/>
      <c r="I451" s="37"/>
      <c r="J451" s="38"/>
    </row>
    <row r="452" ht="172.8">
      <c r="A452" s="29" t="s">
        <v>34</v>
      </c>
      <c r="B452" s="36"/>
      <c r="C452" s="37"/>
      <c r="D452" s="37"/>
      <c r="E452" s="31" t="s">
        <v>2003</v>
      </c>
      <c r="F452" s="37"/>
      <c r="G452" s="37"/>
      <c r="H452" s="37"/>
      <c r="I452" s="37"/>
      <c r="J452" s="38"/>
    </row>
    <row r="453">
      <c r="A453" s="29" t="s">
        <v>25</v>
      </c>
      <c r="B453" s="29">
        <v>110</v>
      </c>
      <c r="C453" s="30" t="s">
        <v>2004</v>
      </c>
      <c r="D453" s="29" t="s">
        <v>27</v>
      </c>
      <c r="E453" s="31" t="s">
        <v>2005</v>
      </c>
      <c r="F453" s="32" t="s">
        <v>145</v>
      </c>
      <c r="G453" s="33">
        <v>10</v>
      </c>
      <c r="H453" s="34">
        <v>0</v>
      </c>
      <c r="I453" s="34">
        <f>ROUND(G453*H453,P4)</f>
        <v>0</v>
      </c>
      <c r="J453" s="29"/>
      <c r="O453" s="35">
        <f>I453*0.21</f>
        <v>0</v>
      </c>
      <c r="P453">
        <v>3</v>
      </c>
    </row>
    <row r="454">
      <c r="A454" s="29" t="s">
        <v>30</v>
      </c>
      <c r="B454" s="36"/>
      <c r="C454" s="37"/>
      <c r="D454" s="37"/>
      <c r="E454" s="43" t="s">
        <v>27</v>
      </c>
      <c r="F454" s="37"/>
      <c r="G454" s="37"/>
      <c r="H454" s="37"/>
      <c r="I454" s="37"/>
      <c r="J454" s="38"/>
    </row>
    <row r="455" ht="28.8">
      <c r="A455" s="29" t="s">
        <v>32</v>
      </c>
      <c r="B455" s="36"/>
      <c r="C455" s="37"/>
      <c r="D455" s="37"/>
      <c r="E455" s="39" t="s">
        <v>2006</v>
      </c>
      <c r="F455" s="37"/>
      <c r="G455" s="37"/>
      <c r="H455" s="37"/>
      <c r="I455" s="37"/>
      <c r="J455" s="38"/>
    </row>
    <row r="456" ht="187.2">
      <c r="A456" s="29" t="s">
        <v>34</v>
      </c>
      <c r="B456" s="36"/>
      <c r="C456" s="37"/>
      <c r="D456" s="37"/>
      <c r="E456" s="31" t="s">
        <v>2007</v>
      </c>
      <c r="F456" s="37"/>
      <c r="G456" s="37"/>
      <c r="H456" s="37"/>
      <c r="I456" s="37"/>
      <c r="J456" s="38"/>
    </row>
    <row r="457">
      <c r="A457" s="29" t="s">
        <v>25</v>
      </c>
      <c r="B457" s="29">
        <v>111</v>
      </c>
      <c r="C457" s="30" t="s">
        <v>2008</v>
      </c>
      <c r="D457" s="29" t="s">
        <v>27</v>
      </c>
      <c r="E457" s="31" t="s">
        <v>2009</v>
      </c>
      <c r="F457" s="32" t="s">
        <v>145</v>
      </c>
      <c r="G457" s="33">
        <v>8</v>
      </c>
      <c r="H457" s="34">
        <v>0</v>
      </c>
      <c r="I457" s="34">
        <f>ROUND(G457*H457,P4)</f>
        <v>0</v>
      </c>
      <c r="J457" s="29"/>
      <c r="O457" s="35">
        <f>I457*0.21</f>
        <v>0</v>
      </c>
      <c r="P457">
        <v>3</v>
      </c>
    </row>
    <row r="458">
      <c r="A458" s="29" t="s">
        <v>30</v>
      </c>
      <c r="B458" s="36"/>
      <c r="C458" s="37"/>
      <c r="D458" s="37"/>
      <c r="E458" s="43" t="s">
        <v>27</v>
      </c>
      <c r="F458" s="37"/>
      <c r="G458" s="37"/>
      <c r="H458" s="37"/>
      <c r="I458" s="37"/>
      <c r="J458" s="38"/>
    </row>
    <row r="459" ht="28.8">
      <c r="A459" s="29" t="s">
        <v>32</v>
      </c>
      <c r="B459" s="36"/>
      <c r="C459" s="37"/>
      <c r="D459" s="37"/>
      <c r="E459" s="39" t="s">
        <v>2010</v>
      </c>
      <c r="F459" s="37"/>
      <c r="G459" s="37"/>
      <c r="H459" s="37"/>
      <c r="I459" s="37"/>
      <c r="J459" s="38"/>
    </row>
    <row r="460" ht="187.2">
      <c r="A460" s="29" t="s">
        <v>34</v>
      </c>
      <c r="B460" s="36"/>
      <c r="C460" s="37"/>
      <c r="D460" s="37"/>
      <c r="E460" s="31" t="s">
        <v>2007</v>
      </c>
      <c r="F460" s="37"/>
      <c r="G460" s="37"/>
      <c r="H460" s="37"/>
      <c r="I460" s="37"/>
      <c r="J460" s="38"/>
    </row>
    <row r="461">
      <c r="A461" s="29" t="s">
        <v>25</v>
      </c>
      <c r="B461" s="29">
        <v>112</v>
      </c>
      <c r="C461" s="30" t="s">
        <v>440</v>
      </c>
      <c r="D461" s="29" t="s">
        <v>27</v>
      </c>
      <c r="E461" s="31" t="s">
        <v>441</v>
      </c>
      <c r="F461" s="32" t="s">
        <v>79</v>
      </c>
      <c r="G461" s="33">
        <v>3</v>
      </c>
      <c r="H461" s="34">
        <v>0</v>
      </c>
      <c r="I461" s="34">
        <f>ROUND(G461*H461,P4)</f>
        <v>0</v>
      </c>
      <c r="J461" s="29"/>
      <c r="O461" s="35">
        <f>I461*0.21</f>
        <v>0</v>
      </c>
      <c r="P461">
        <v>3</v>
      </c>
    </row>
    <row r="462">
      <c r="A462" s="29" t="s">
        <v>30</v>
      </c>
      <c r="B462" s="36"/>
      <c r="C462" s="37"/>
      <c r="D462" s="37"/>
      <c r="E462" s="43" t="s">
        <v>27</v>
      </c>
      <c r="F462" s="37"/>
      <c r="G462" s="37"/>
      <c r="H462" s="37"/>
      <c r="I462" s="37"/>
      <c r="J462" s="38"/>
    </row>
    <row r="463" ht="28.8">
      <c r="A463" s="29" t="s">
        <v>32</v>
      </c>
      <c r="B463" s="36"/>
      <c r="C463" s="37"/>
      <c r="D463" s="37"/>
      <c r="E463" s="39" t="s">
        <v>2011</v>
      </c>
      <c r="F463" s="37"/>
      <c r="G463" s="37"/>
      <c r="H463" s="37"/>
      <c r="I463" s="37"/>
      <c r="J463" s="38"/>
    </row>
    <row r="464" ht="158.4">
      <c r="A464" s="29" t="s">
        <v>34</v>
      </c>
      <c r="B464" s="36"/>
      <c r="C464" s="37"/>
      <c r="D464" s="37"/>
      <c r="E464" s="31" t="s">
        <v>444</v>
      </c>
      <c r="F464" s="37"/>
      <c r="G464" s="37"/>
      <c r="H464" s="37"/>
      <c r="I464" s="37"/>
      <c r="J464" s="38"/>
    </row>
    <row r="465">
      <c r="A465" s="29" t="s">
        <v>25</v>
      </c>
      <c r="B465" s="29">
        <v>113</v>
      </c>
      <c r="C465" s="30" t="s">
        <v>2012</v>
      </c>
      <c r="D465" s="29" t="s">
        <v>27</v>
      </c>
      <c r="E465" s="31" t="s">
        <v>2013</v>
      </c>
      <c r="F465" s="32" t="s">
        <v>145</v>
      </c>
      <c r="G465" s="33">
        <v>39.5</v>
      </c>
      <c r="H465" s="34">
        <v>0</v>
      </c>
      <c r="I465" s="34">
        <f>ROUND(G465*H465,P4)</f>
        <v>0</v>
      </c>
      <c r="J465" s="29"/>
      <c r="O465" s="35">
        <f>I465*0.21</f>
        <v>0</v>
      </c>
      <c r="P465">
        <v>3</v>
      </c>
    </row>
    <row r="466">
      <c r="A466" s="29" t="s">
        <v>30</v>
      </c>
      <c r="B466" s="36"/>
      <c r="C466" s="37"/>
      <c r="D466" s="37"/>
      <c r="E466" s="43" t="s">
        <v>27</v>
      </c>
      <c r="F466" s="37"/>
      <c r="G466" s="37"/>
      <c r="H466" s="37"/>
      <c r="I466" s="37"/>
      <c r="J466" s="38"/>
    </row>
    <row r="467" ht="86.4">
      <c r="A467" s="29" t="s">
        <v>32</v>
      </c>
      <c r="B467" s="36"/>
      <c r="C467" s="37"/>
      <c r="D467" s="37"/>
      <c r="E467" s="39" t="s">
        <v>2014</v>
      </c>
      <c r="F467" s="37"/>
      <c r="G467" s="37"/>
      <c r="H467" s="37"/>
      <c r="I467" s="37"/>
      <c r="J467" s="38"/>
    </row>
    <row r="468" ht="144">
      <c r="A468" s="29" t="s">
        <v>34</v>
      </c>
      <c r="B468" s="36"/>
      <c r="C468" s="37"/>
      <c r="D468" s="37"/>
      <c r="E468" s="31" t="s">
        <v>1079</v>
      </c>
      <c r="F468" s="37"/>
      <c r="G468" s="37"/>
      <c r="H468" s="37"/>
      <c r="I468" s="37"/>
      <c r="J468" s="38"/>
    </row>
    <row r="469">
      <c r="A469" s="29" t="s">
        <v>25</v>
      </c>
      <c r="B469" s="29">
        <v>114</v>
      </c>
      <c r="C469" s="30" t="s">
        <v>2015</v>
      </c>
      <c r="D469" s="29" t="s">
        <v>27</v>
      </c>
      <c r="E469" s="31" t="s">
        <v>2016</v>
      </c>
      <c r="F469" s="32" t="s">
        <v>126</v>
      </c>
      <c r="G469" s="33">
        <v>22.062999999999999</v>
      </c>
      <c r="H469" s="34">
        <v>0</v>
      </c>
      <c r="I469" s="34">
        <f>ROUND(G469*H469,P4)</f>
        <v>0</v>
      </c>
      <c r="J469" s="29"/>
      <c r="O469" s="35">
        <f>I469*0.21</f>
        <v>0</v>
      </c>
      <c r="P469">
        <v>3</v>
      </c>
    </row>
    <row r="470">
      <c r="A470" s="29" t="s">
        <v>30</v>
      </c>
      <c r="B470" s="36"/>
      <c r="C470" s="37"/>
      <c r="D470" s="37"/>
      <c r="E470" s="43" t="s">
        <v>27</v>
      </c>
      <c r="F470" s="37"/>
      <c r="G470" s="37"/>
      <c r="H470" s="37"/>
      <c r="I470" s="37"/>
      <c r="J470" s="38"/>
    </row>
    <row r="471" ht="28.8">
      <c r="A471" s="29" t="s">
        <v>32</v>
      </c>
      <c r="B471" s="36"/>
      <c r="C471" s="37"/>
      <c r="D471" s="37"/>
      <c r="E471" s="39" t="s">
        <v>2017</v>
      </c>
      <c r="F471" s="37"/>
      <c r="G471" s="37"/>
      <c r="H471" s="37"/>
      <c r="I471" s="37"/>
      <c r="J471" s="38"/>
    </row>
    <row r="472" ht="129.6">
      <c r="A472" s="29" t="s">
        <v>34</v>
      </c>
      <c r="B472" s="36"/>
      <c r="C472" s="37"/>
      <c r="D472" s="37"/>
      <c r="E472" s="31" t="s">
        <v>2018</v>
      </c>
      <c r="F472" s="37"/>
      <c r="G472" s="37"/>
      <c r="H472" s="37"/>
      <c r="I472" s="37"/>
      <c r="J472" s="38"/>
    </row>
    <row r="473">
      <c r="A473" s="29" t="s">
        <v>25</v>
      </c>
      <c r="B473" s="29">
        <v>115</v>
      </c>
      <c r="C473" s="30" t="s">
        <v>2019</v>
      </c>
      <c r="D473" s="29" t="s">
        <v>27</v>
      </c>
      <c r="E473" s="31" t="s">
        <v>2020</v>
      </c>
      <c r="F473" s="32" t="s">
        <v>109</v>
      </c>
      <c r="G473" s="33">
        <v>139.69</v>
      </c>
      <c r="H473" s="34">
        <v>0</v>
      </c>
      <c r="I473" s="34">
        <f>ROUND(G473*H473,P4)</f>
        <v>0</v>
      </c>
      <c r="J473" s="29"/>
      <c r="O473" s="35">
        <f>I473*0.21</f>
        <v>0</v>
      </c>
      <c r="P473">
        <v>3</v>
      </c>
    </row>
    <row r="474">
      <c r="A474" s="29" t="s">
        <v>30</v>
      </c>
      <c r="B474" s="36"/>
      <c r="C474" s="37"/>
      <c r="D474" s="37"/>
      <c r="E474" s="43" t="s">
        <v>27</v>
      </c>
      <c r="F474" s="37"/>
      <c r="G474" s="37"/>
      <c r="H474" s="37"/>
      <c r="I474" s="37"/>
      <c r="J474" s="38"/>
    </row>
    <row r="475" ht="43.2">
      <c r="A475" s="29" t="s">
        <v>32</v>
      </c>
      <c r="B475" s="36"/>
      <c r="C475" s="37"/>
      <c r="D475" s="37"/>
      <c r="E475" s="39" t="s">
        <v>2021</v>
      </c>
      <c r="F475" s="37"/>
      <c r="G475" s="37"/>
      <c r="H475" s="37"/>
      <c r="I475" s="37"/>
      <c r="J475" s="38"/>
    </row>
    <row r="476" ht="129.6">
      <c r="A476" s="29" t="s">
        <v>34</v>
      </c>
      <c r="B476" s="40"/>
      <c r="C476" s="41"/>
      <c r="D476" s="41"/>
      <c r="E476" s="31" t="s">
        <v>2018</v>
      </c>
      <c r="F476" s="41"/>
      <c r="G476" s="41"/>
      <c r="H476" s="41"/>
      <c r="I476" s="41"/>
      <c r="J47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2022</v>
      </c>
      <c r="I3" s="16">
        <f>SUMIFS(I8:I99,A8:A99,"SD")</f>
        <v>0</v>
      </c>
      <c r="J3" s="9"/>
      <c r="O3">
        <v>0</v>
      </c>
      <c r="P3">
        <v>2</v>
      </c>
    </row>
    <row r="4">
      <c r="A4" s="10" t="s">
        <v>8</v>
      </c>
      <c r="B4" s="11" t="s">
        <v>9</v>
      </c>
      <c r="C4" s="12" t="s">
        <v>2022</v>
      </c>
      <c r="D4" s="13"/>
      <c r="E4" s="14" t="s">
        <v>2023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SUMIFS(I9:I99,A9:A99,"P")</f>
        <v>0</v>
      </c>
      <c r="J8" s="28"/>
    </row>
    <row r="9" ht="28.8">
      <c r="A9" s="29" t="s">
        <v>25</v>
      </c>
      <c r="B9" s="29">
        <v>1</v>
      </c>
      <c r="C9" s="30" t="s">
        <v>452</v>
      </c>
      <c r="D9" s="29" t="s">
        <v>27</v>
      </c>
      <c r="E9" s="31" t="s">
        <v>453</v>
      </c>
      <c r="F9" s="32" t="s">
        <v>454</v>
      </c>
      <c r="G9" s="33">
        <v>248.75</v>
      </c>
      <c r="H9" s="34">
        <v>0</v>
      </c>
      <c r="I9" s="34">
        <f>ROUND(G9*H9,P4)</f>
        <v>0</v>
      </c>
      <c r="J9" s="29"/>
      <c r="O9" s="35">
        <f>I9*0.21</f>
        <v>0</v>
      </c>
      <c r="P9">
        <v>3</v>
      </c>
    </row>
    <row r="10" ht="72">
      <c r="A10" s="29" t="s">
        <v>30</v>
      </c>
      <c r="B10" s="36"/>
      <c r="C10" s="37"/>
      <c r="D10" s="37"/>
      <c r="E10" s="31" t="s">
        <v>455</v>
      </c>
      <c r="F10" s="37"/>
      <c r="G10" s="37"/>
      <c r="H10" s="37"/>
      <c r="I10" s="37"/>
      <c r="J10" s="38"/>
    </row>
    <row r="11" ht="86.4">
      <c r="A11" s="29" t="s">
        <v>32</v>
      </c>
      <c r="B11" s="36"/>
      <c r="C11" s="37"/>
      <c r="D11" s="37"/>
      <c r="E11" s="39" t="s">
        <v>2024</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306.68900000000002</v>
      </c>
      <c r="H13" s="34">
        <v>0</v>
      </c>
      <c r="I13" s="34">
        <f>ROUND(G13*H13,P4)</f>
        <v>0</v>
      </c>
      <c r="J13" s="29"/>
      <c r="O13" s="35">
        <f>I13*0.21</f>
        <v>0</v>
      </c>
      <c r="P13">
        <v>3</v>
      </c>
    </row>
    <row r="14" ht="72">
      <c r="A14" s="29" t="s">
        <v>30</v>
      </c>
      <c r="B14" s="36"/>
      <c r="C14" s="37"/>
      <c r="D14" s="37"/>
      <c r="E14" s="31" t="s">
        <v>466</v>
      </c>
      <c r="F14" s="37"/>
      <c r="G14" s="37"/>
      <c r="H14" s="37"/>
      <c r="I14" s="37"/>
      <c r="J14" s="38"/>
    </row>
    <row r="15" ht="172.8">
      <c r="A15" s="29" t="s">
        <v>32</v>
      </c>
      <c r="B15" s="36"/>
      <c r="C15" s="37"/>
      <c r="D15" s="37"/>
      <c r="E15" s="39" t="s">
        <v>2025</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99.037999999999997</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2026</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472</v>
      </c>
      <c r="D21" s="29" t="s">
        <v>27</v>
      </c>
      <c r="E21" s="31" t="s">
        <v>473</v>
      </c>
      <c r="F21" s="32" t="s">
        <v>454</v>
      </c>
      <c r="G21" s="33">
        <v>9.9220000000000006</v>
      </c>
      <c r="H21" s="34">
        <v>0</v>
      </c>
      <c r="I21" s="34">
        <f>ROUND(G21*H21,P4)</f>
        <v>0</v>
      </c>
      <c r="J21" s="29"/>
      <c r="O21" s="35">
        <f>I21*0.21</f>
        <v>0</v>
      </c>
      <c r="P21">
        <v>3</v>
      </c>
    </row>
    <row r="22">
      <c r="A22" s="29" t="s">
        <v>30</v>
      </c>
      <c r="B22" s="36"/>
      <c r="C22" s="37"/>
      <c r="D22" s="37"/>
      <c r="E22" s="43" t="s">
        <v>27</v>
      </c>
      <c r="F22" s="37"/>
      <c r="G22" s="37"/>
      <c r="H22" s="37"/>
      <c r="I22" s="37"/>
      <c r="J22" s="38"/>
    </row>
    <row r="23" ht="72">
      <c r="A23" s="29" t="s">
        <v>32</v>
      </c>
      <c r="B23" s="36"/>
      <c r="C23" s="37"/>
      <c r="D23" s="37"/>
      <c r="E23" s="39" t="s">
        <v>2027</v>
      </c>
      <c r="F23" s="37"/>
      <c r="G23" s="37"/>
      <c r="H23" s="37"/>
      <c r="I23" s="37"/>
      <c r="J23" s="38"/>
    </row>
    <row r="24" ht="158.4">
      <c r="A24" s="29" t="s">
        <v>34</v>
      </c>
      <c r="B24" s="36"/>
      <c r="C24" s="37"/>
      <c r="D24" s="37"/>
      <c r="E24" s="31" t="s">
        <v>457</v>
      </c>
      <c r="F24" s="37"/>
      <c r="G24" s="37"/>
      <c r="H24" s="37"/>
      <c r="I24" s="37"/>
      <c r="J24" s="38"/>
    </row>
    <row r="25">
      <c r="A25" s="29" t="s">
        <v>25</v>
      </c>
      <c r="B25" s="29">
        <v>5</v>
      </c>
      <c r="C25" s="30" t="s">
        <v>2028</v>
      </c>
      <c r="D25" s="29" t="s">
        <v>27</v>
      </c>
      <c r="E25" s="31" t="s">
        <v>2029</v>
      </c>
      <c r="F25" s="32" t="s">
        <v>29</v>
      </c>
      <c r="G25" s="33">
        <v>1</v>
      </c>
      <c r="H25" s="34">
        <v>0</v>
      </c>
      <c r="I25" s="34">
        <f>ROUND(G25*H25,P4)</f>
        <v>0</v>
      </c>
      <c r="J25" s="29"/>
      <c r="O25" s="35">
        <f>I25*0.21</f>
        <v>0</v>
      </c>
      <c r="P25">
        <v>3</v>
      </c>
    </row>
    <row r="26" ht="43.2">
      <c r="A26" s="29" t="s">
        <v>30</v>
      </c>
      <c r="B26" s="36"/>
      <c r="C26" s="37"/>
      <c r="D26" s="37"/>
      <c r="E26" s="31" t="s">
        <v>2030</v>
      </c>
      <c r="F26" s="37"/>
      <c r="G26" s="37"/>
      <c r="H26" s="37"/>
      <c r="I26" s="37"/>
      <c r="J26" s="38"/>
    </row>
    <row r="27">
      <c r="A27" s="29" t="s">
        <v>32</v>
      </c>
      <c r="B27" s="36"/>
      <c r="C27" s="37"/>
      <c r="D27" s="37"/>
      <c r="E27" s="39" t="s">
        <v>2031</v>
      </c>
      <c r="F27" s="37"/>
      <c r="G27" s="37"/>
      <c r="H27" s="37"/>
      <c r="I27" s="37"/>
      <c r="J27" s="38"/>
    </row>
    <row r="28" ht="57.6">
      <c r="A28" s="29" t="s">
        <v>34</v>
      </c>
      <c r="B28" s="36"/>
      <c r="C28" s="37"/>
      <c r="D28" s="37"/>
      <c r="E28" s="31" t="s">
        <v>2032</v>
      </c>
      <c r="F28" s="37"/>
      <c r="G28" s="37"/>
      <c r="H28" s="37"/>
      <c r="I28" s="37"/>
      <c r="J28" s="38"/>
    </row>
    <row r="29">
      <c r="A29" s="29" t="s">
        <v>25</v>
      </c>
      <c r="B29" s="29">
        <v>6</v>
      </c>
      <c r="C29" s="30" t="s">
        <v>2033</v>
      </c>
      <c r="D29" s="29" t="s">
        <v>377</v>
      </c>
      <c r="E29" s="31" t="s">
        <v>2034</v>
      </c>
      <c r="F29" s="32" t="s">
        <v>29</v>
      </c>
      <c r="G29" s="33">
        <v>1</v>
      </c>
      <c r="H29" s="34">
        <v>0</v>
      </c>
      <c r="I29" s="34">
        <f>ROUND(G29*H29,P4)</f>
        <v>0</v>
      </c>
      <c r="J29" s="29"/>
      <c r="O29" s="35">
        <f>I29*0.21</f>
        <v>0</v>
      </c>
      <c r="P29">
        <v>3</v>
      </c>
    </row>
    <row r="30" ht="57.6">
      <c r="A30" s="29" t="s">
        <v>30</v>
      </c>
      <c r="B30" s="36"/>
      <c r="C30" s="37"/>
      <c r="D30" s="37"/>
      <c r="E30" s="31" t="s">
        <v>2035</v>
      </c>
      <c r="F30" s="37"/>
      <c r="G30" s="37"/>
      <c r="H30" s="37"/>
      <c r="I30" s="37"/>
      <c r="J30" s="38"/>
    </row>
    <row r="31">
      <c r="A31" s="29" t="s">
        <v>32</v>
      </c>
      <c r="B31" s="36"/>
      <c r="C31" s="37"/>
      <c r="D31" s="37"/>
      <c r="E31" s="39" t="s">
        <v>2031</v>
      </c>
      <c r="F31" s="37"/>
      <c r="G31" s="37"/>
      <c r="H31" s="37"/>
      <c r="I31" s="37"/>
      <c r="J31" s="38"/>
    </row>
    <row r="32" ht="57.6">
      <c r="A32" s="29" t="s">
        <v>34</v>
      </c>
      <c r="B32" s="36"/>
      <c r="C32" s="37"/>
      <c r="D32" s="37"/>
      <c r="E32" s="31" t="s">
        <v>2036</v>
      </c>
      <c r="F32" s="37"/>
      <c r="G32" s="37"/>
      <c r="H32" s="37"/>
      <c r="I32" s="37"/>
      <c r="J32" s="38"/>
    </row>
    <row r="33">
      <c r="A33" s="29" t="s">
        <v>25</v>
      </c>
      <c r="B33" s="29">
        <v>7</v>
      </c>
      <c r="C33" s="30" t="s">
        <v>2037</v>
      </c>
      <c r="D33" s="29" t="s">
        <v>27</v>
      </c>
      <c r="E33" s="31" t="s">
        <v>2038</v>
      </c>
      <c r="F33" s="32" t="s">
        <v>29</v>
      </c>
      <c r="G33" s="33">
        <v>1</v>
      </c>
      <c r="H33" s="34">
        <v>0</v>
      </c>
      <c r="I33" s="34">
        <f>ROUND(G33*H33,P4)</f>
        <v>0</v>
      </c>
      <c r="J33" s="29"/>
      <c r="O33" s="35">
        <f>I33*0.21</f>
        <v>0</v>
      </c>
      <c r="P33">
        <v>3</v>
      </c>
    </row>
    <row r="34" ht="115.2">
      <c r="A34" s="29" t="s">
        <v>30</v>
      </c>
      <c r="B34" s="36"/>
      <c r="C34" s="37"/>
      <c r="D34" s="37"/>
      <c r="E34" s="31" t="s">
        <v>2039</v>
      </c>
      <c r="F34" s="37"/>
      <c r="G34" s="37"/>
      <c r="H34" s="37"/>
      <c r="I34" s="37"/>
      <c r="J34" s="38"/>
    </row>
    <row r="35">
      <c r="A35" s="29" t="s">
        <v>32</v>
      </c>
      <c r="B35" s="36"/>
      <c r="C35" s="37"/>
      <c r="D35" s="37"/>
      <c r="E35" s="39" t="s">
        <v>2040</v>
      </c>
      <c r="F35" s="37"/>
      <c r="G35" s="37"/>
      <c r="H35" s="37"/>
      <c r="I35" s="37"/>
      <c r="J35" s="38"/>
    </row>
    <row r="36" ht="57.6">
      <c r="A36" s="29" t="s">
        <v>34</v>
      </c>
      <c r="B36" s="36"/>
      <c r="C36" s="37"/>
      <c r="D36" s="37"/>
      <c r="E36" s="31" t="s">
        <v>48</v>
      </c>
      <c r="F36" s="37"/>
      <c r="G36" s="37"/>
      <c r="H36" s="37"/>
      <c r="I36" s="37"/>
      <c r="J36" s="38"/>
    </row>
    <row r="37">
      <c r="A37" s="29" t="s">
        <v>25</v>
      </c>
      <c r="B37" s="29">
        <v>8</v>
      </c>
      <c r="C37" s="30" t="s">
        <v>40</v>
      </c>
      <c r="D37" s="29" t="s">
        <v>27</v>
      </c>
      <c r="E37" s="31" t="s">
        <v>41</v>
      </c>
      <c r="F37" s="32" t="s">
        <v>29</v>
      </c>
      <c r="G37" s="33">
        <v>1</v>
      </c>
      <c r="H37" s="34">
        <v>0</v>
      </c>
      <c r="I37" s="34">
        <f>ROUND(G37*H37,P4)</f>
        <v>0</v>
      </c>
      <c r="J37" s="29"/>
      <c r="O37" s="35">
        <f>I37*0.21</f>
        <v>0</v>
      </c>
      <c r="P37">
        <v>3</v>
      </c>
    </row>
    <row r="38" ht="86.4">
      <c r="A38" s="29" t="s">
        <v>30</v>
      </c>
      <c r="B38" s="36"/>
      <c r="C38" s="37"/>
      <c r="D38" s="37"/>
      <c r="E38" s="31" t="s">
        <v>42</v>
      </c>
      <c r="F38" s="37"/>
      <c r="G38" s="37"/>
      <c r="H38" s="37"/>
      <c r="I38" s="37"/>
      <c r="J38" s="38"/>
    </row>
    <row r="39">
      <c r="A39" s="29" t="s">
        <v>32</v>
      </c>
      <c r="B39" s="36"/>
      <c r="C39" s="37"/>
      <c r="D39" s="37"/>
      <c r="E39" s="39" t="s">
        <v>33</v>
      </c>
      <c r="F39" s="37"/>
      <c r="G39" s="37"/>
      <c r="H39" s="37"/>
      <c r="I39" s="37"/>
      <c r="J39" s="38"/>
    </row>
    <row r="40" ht="100.8">
      <c r="A40" s="29" t="s">
        <v>34</v>
      </c>
      <c r="B40" s="36"/>
      <c r="C40" s="37"/>
      <c r="D40" s="37"/>
      <c r="E40" s="31" t="s">
        <v>43</v>
      </c>
      <c r="F40" s="37"/>
      <c r="G40" s="37"/>
      <c r="H40" s="37"/>
      <c r="I40" s="37"/>
      <c r="J40" s="38"/>
    </row>
    <row r="41">
      <c r="A41" s="29" t="s">
        <v>25</v>
      </c>
      <c r="B41" s="29">
        <v>9</v>
      </c>
      <c r="C41" s="30" t="s">
        <v>44</v>
      </c>
      <c r="D41" s="29" t="s">
        <v>45</v>
      </c>
      <c r="E41" s="31" t="s">
        <v>46</v>
      </c>
      <c r="F41" s="32" t="s">
        <v>29</v>
      </c>
      <c r="G41" s="33">
        <v>1</v>
      </c>
      <c r="H41" s="34">
        <v>0</v>
      </c>
      <c r="I41" s="34">
        <f>ROUND(G41*H41,P4)</f>
        <v>0</v>
      </c>
      <c r="J41" s="29"/>
      <c r="O41" s="35">
        <f>I41*0.21</f>
        <v>0</v>
      </c>
      <c r="P41">
        <v>3</v>
      </c>
    </row>
    <row r="42" ht="43.2">
      <c r="A42" s="29" t="s">
        <v>30</v>
      </c>
      <c r="B42" s="36"/>
      <c r="C42" s="37"/>
      <c r="D42" s="37"/>
      <c r="E42" s="31" t="s">
        <v>47</v>
      </c>
      <c r="F42" s="37"/>
      <c r="G42" s="37"/>
      <c r="H42" s="37"/>
      <c r="I42" s="37"/>
      <c r="J42" s="38"/>
    </row>
    <row r="43">
      <c r="A43" s="29" t="s">
        <v>32</v>
      </c>
      <c r="B43" s="36"/>
      <c r="C43" s="37"/>
      <c r="D43" s="37"/>
      <c r="E43" s="39" t="s">
        <v>33</v>
      </c>
      <c r="F43" s="37"/>
      <c r="G43" s="37"/>
      <c r="H43" s="37"/>
      <c r="I43" s="37"/>
      <c r="J43" s="38"/>
    </row>
    <row r="44" ht="57.6">
      <c r="A44" s="29" t="s">
        <v>34</v>
      </c>
      <c r="B44" s="36"/>
      <c r="C44" s="37"/>
      <c r="D44" s="37"/>
      <c r="E44" s="31" t="s">
        <v>48</v>
      </c>
      <c r="F44" s="37"/>
      <c r="G44" s="37"/>
      <c r="H44" s="37"/>
      <c r="I44" s="37"/>
      <c r="J44" s="38"/>
    </row>
    <row r="45">
      <c r="A45" s="29" t="s">
        <v>25</v>
      </c>
      <c r="B45" s="29">
        <v>10</v>
      </c>
      <c r="C45" s="30" t="s">
        <v>44</v>
      </c>
      <c r="D45" s="29" t="s">
        <v>49</v>
      </c>
      <c r="E45" s="31" t="s">
        <v>46</v>
      </c>
      <c r="F45" s="32" t="s">
        <v>29</v>
      </c>
      <c r="G45" s="33">
        <v>1</v>
      </c>
      <c r="H45" s="34">
        <v>0</v>
      </c>
      <c r="I45" s="34">
        <f>ROUND(G45*H45,P4)</f>
        <v>0</v>
      </c>
      <c r="J45" s="29"/>
      <c r="O45" s="35">
        <f>I45*0.21</f>
        <v>0</v>
      </c>
      <c r="P45">
        <v>3</v>
      </c>
    </row>
    <row r="46" ht="288">
      <c r="A46" s="29" t="s">
        <v>30</v>
      </c>
      <c r="B46" s="36"/>
      <c r="C46" s="37"/>
      <c r="D46" s="37"/>
      <c r="E46" s="31" t="s">
        <v>50</v>
      </c>
      <c r="F46" s="37"/>
      <c r="G46" s="37"/>
      <c r="H46" s="37"/>
      <c r="I46" s="37"/>
      <c r="J46" s="38"/>
    </row>
    <row r="47">
      <c r="A47" s="29" t="s">
        <v>32</v>
      </c>
      <c r="B47" s="36"/>
      <c r="C47" s="37"/>
      <c r="D47" s="37"/>
      <c r="E47" s="39" t="s">
        <v>33</v>
      </c>
      <c r="F47" s="37"/>
      <c r="G47" s="37"/>
      <c r="H47" s="37"/>
      <c r="I47" s="37"/>
      <c r="J47" s="38"/>
    </row>
    <row r="48" ht="57.6">
      <c r="A48" s="29" t="s">
        <v>34</v>
      </c>
      <c r="B48" s="36"/>
      <c r="C48" s="37"/>
      <c r="D48" s="37"/>
      <c r="E48" s="31" t="s">
        <v>48</v>
      </c>
      <c r="F48" s="37"/>
      <c r="G48" s="37"/>
      <c r="H48" s="37"/>
      <c r="I48" s="37"/>
      <c r="J48" s="38"/>
    </row>
    <row r="49">
      <c r="A49" s="29" t="s">
        <v>25</v>
      </c>
      <c r="B49" s="29">
        <v>11</v>
      </c>
      <c r="C49" s="30" t="s">
        <v>44</v>
      </c>
      <c r="D49" s="29" t="s">
        <v>51</v>
      </c>
      <c r="E49" s="31" t="s">
        <v>46</v>
      </c>
      <c r="F49" s="32" t="s">
        <v>52</v>
      </c>
      <c r="G49" s="33">
        <v>1</v>
      </c>
      <c r="H49" s="34">
        <v>0</v>
      </c>
      <c r="I49" s="34">
        <f>ROUND(G49*H49,P4)</f>
        <v>0</v>
      </c>
      <c r="J49" s="29"/>
      <c r="O49" s="35">
        <f>I49*0.21</f>
        <v>0</v>
      </c>
      <c r="P49">
        <v>3</v>
      </c>
    </row>
    <row r="50" ht="28.8">
      <c r="A50" s="29" t="s">
        <v>30</v>
      </c>
      <c r="B50" s="36"/>
      <c r="C50" s="37"/>
      <c r="D50" s="37"/>
      <c r="E50" s="31" t="s">
        <v>2041</v>
      </c>
      <c r="F50" s="37"/>
      <c r="G50" s="37"/>
      <c r="H50" s="37"/>
      <c r="I50" s="37"/>
      <c r="J50" s="38"/>
    </row>
    <row r="51">
      <c r="A51" s="29" t="s">
        <v>32</v>
      </c>
      <c r="B51" s="36"/>
      <c r="C51" s="37"/>
      <c r="D51" s="37"/>
      <c r="E51" s="39" t="s">
        <v>33</v>
      </c>
      <c r="F51" s="37"/>
      <c r="G51" s="37"/>
      <c r="H51" s="37"/>
      <c r="I51" s="37"/>
      <c r="J51" s="38"/>
    </row>
    <row r="52" ht="57.6">
      <c r="A52" s="29" t="s">
        <v>34</v>
      </c>
      <c r="B52" s="36"/>
      <c r="C52" s="37"/>
      <c r="D52" s="37"/>
      <c r="E52" s="31" t="s">
        <v>48</v>
      </c>
      <c r="F52" s="37"/>
      <c r="G52" s="37"/>
      <c r="H52" s="37"/>
      <c r="I52" s="37"/>
      <c r="J52" s="38"/>
    </row>
    <row r="53">
      <c r="A53" s="29" t="s">
        <v>25</v>
      </c>
      <c r="B53" s="29">
        <v>12</v>
      </c>
      <c r="C53" s="30" t="s">
        <v>44</v>
      </c>
      <c r="D53" s="29" t="s">
        <v>54</v>
      </c>
      <c r="E53" s="31" t="s">
        <v>46</v>
      </c>
      <c r="F53" s="32" t="s">
        <v>29</v>
      </c>
      <c r="G53" s="33">
        <v>1</v>
      </c>
      <c r="H53" s="34">
        <v>0</v>
      </c>
      <c r="I53" s="34">
        <f>ROUND(G53*H53,P4)</f>
        <v>0</v>
      </c>
      <c r="J53" s="29"/>
      <c r="O53" s="35">
        <f>I53*0.21</f>
        <v>0</v>
      </c>
      <c r="P53">
        <v>3</v>
      </c>
    </row>
    <row r="54" ht="115.2">
      <c r="A54" s="29" t="s">
        <v>30</v>
      </c>
      <c r="B54" s="36"/>
      <c r="C54" s="37"/>
      <c r="D54" s="37"/>
      <c r="E54" s="31" t="s">
        <v>55</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44</v>
      </c>
      <c r="D57" s="29" t="s">
        <v>377</v>
      </c>
      <c r="E57" s="31" t="s">
        <v>46</v>
      </c>
      <c r="F57" s="32" t="s">
        <v>29</v>
      </c>
      <c r="G57" s="33">
        <v>1</v>
      </c>
      <c r="H57" s="34">
        <v>0</v>
      </c>
      <c r="I57" s="34">
        <f>ROUND(G57*H57,P4)</f>
        <v>0</v>
      </c>
      <c r="J57" s="29"/>
      <c r="O57" s="35">
        <f>I57*0.21</f>
        <v>0</v>
      </c>
      <c r="P57">
        <v>3</v>
      </c>
    </row>
    <row r="58" ht="28.8">
      <c r="A58" s="29" t="s">
        <v>30</v>
      </c>
      <c r="B58" s="36"/>
      <c r="C58" s="37"/>
      <c r="D58" s="37"/>
      <c r="E58" s="31" t="s">
        <v>2042</v>
      </c>
      <c r="F58" s="37"/>
      <c r="G58" s="37"/>
      <c r="H58" s="37"/>
      <c r="I58" s="37"/>
      <c r="J58" s="38"/>
    </row>
    <row r="59">
      <c r="A59" s="29" t="s">
        <v>32</v>
      </c>
      <c r="B59" s="36"/>
      <c r="C59" s="37"/>
      <c r="D59" s="37"/>
      <c r="E59" s="39" t="s">
        <v>2031</v>
      </c>
      <c r="F59" s="37"/>
      <c r="G59" s="37"/>
      <c r="H59" s="37"/>
      <c r="I59" s="37"/>
      <c r="J59" s="38"/>
    </row>
    <row r="60" ht="57.6">
      <c r="A60" s="29" t="s">
        <v>34</v>
      </c>
      <c r="B60" s="36"/>
      <c r="C60" s="37"/>
      <c r="D60" s="37"/>
      <c r="E60" s="31" t="s">
        <v>48</v>
      </c>
      <c r="F60" s="37"/>
      <c r="G60" s="37"/>
      <c r="H60" s="37"/>
      <c r="I60" s="37"/>
      <c r="J60" s="38"/>
    </row>
    <row r="61">
      <c r="A61" s="29" t="s">
        <v>25</v>
      </c>
      <c r="B61" s="29">
        <v>14</v>
      </c>
      <c r="C61" s="30" t="s">
        <v>1589</v>
      </c>
      <c r="D61" s="29" t="s">
        <v>27</v>
      </c>
      <c r="E61" s="31" t="s">
        <v>1590</v>
      </c>
      <c r="F61" s="32" t="s">
        <v>29</v>
      </c>
      <c r="G61" s="33">
        <v>1</v>
      </c>
      <c r="H61" s="34">
        <v>0</v>
      </c>
      <c r="I61" s="34">
        <f>ROUND(G61*H61,P4)</f>
        <v>0</v>
      </c>
      <c r="J61" s="29"/>
      <c r="O61" s="35">
        <f>I61*0.21</f>
        <v>0</v>
      </c>
      <c r="P61">
        <v>3</v>
      </c>
    </row>
    <row r="62">
      <c r="A62" s="29" t="s">
        <v>30</v>
      </c>
      <c r="B62" s="36"/>
      <c r="C62" s="37"/>
      <c r="D62" s="37"/>
      <c r="E62" s="31" t="s">
        <v>2043</v>
      </c>
      <c r="F62" s="37"/>
      <c r="G62" s="37"/>
      <c r="H62" s="37"/>
      <c r="I62" s="37"/>
      <c r="J62" s="38"/>
    </row>
    <row r="63">
      <c r="A63" s="29" t="s">
        <v>32</v>
      </c>
      <c r="B63" s="36"/>
      <c r="C63" s="37"/>
      <c r="D63" s="37"/>
      <c r="E63" s="39" t="s">
        <v>33</v>
      </c>
      <c r="F63" s="37"/>
      <c r="G63" s="37"/>
      <c r="H63" s="37"/>
      <c r="I63" s="37"/>
      <c r="J63" s="38"/>
    </row>
    <row r="64" ht="57.6">
      <c r="A64" s="29" t="s">
        <v>34</v>
      </c>
      <c r="B64" s="36"/>
      <c r="C64" s="37"/>
      <c r="D64" s="37"/>
      <c r="E64" s="31" t="s">
        <v>48</v>
      </c>
      <c r="F64" s="37"/>
      <c r="G64" s="37"/>
      <c r="H64" s="37"/>
      <c r="I64" s="37"/>
      <c r="J64" s="38"/>
    </row>
    <row r="65">
      <c r="A65" s="29" t="s">
        <v>25</v>
      </c>
      <c r="B65" s="29">
        <v>15</v>
      </c>
      <c r="C65" s="30" t="s">
        <v>2044</v>
      </c>
      <c r="D65" s="29" t="s">
        <v>27</v>
      </c>
      <c r="E65" s="31" t="s">
        <v>2045</v>
      </c>
      <c r="F65" s="32" t="s">
        <v>79</v>
      </c>
      <c r="G65" s="33">
        <v>1</v>
      </c>
      <c r="H65" s="34">
        <v>0</v>
      </c>
      <c r="I65" s="34">
        <f>ROUND(G65*H65,P4)</f>
        <v>0</v>
      </c>
      <c r="J65" s="29"/>
      <c r="O65" s="35">
        <f>I65*0.21</f>
        <v>0</v>
      </c>
      <c r="P65">
        <v>3</v>
      </c>
    </row>
    <row r="66" ht="28.8">
      <c r="A66" s="29" t="s">
        <v>30</v>
      </c>
      <c r="B66" s="36"/>
      <c r="C66" s="37"/>
      <c r="D66" s="37"/>
      <c r="E66" s="31" t="s">
        <v>2046</v>
      </c>
      <c r="F66" s="37"/>
      <c r="G66" s="37"/>
      <c r="H66" s="37"/>
      <c r="I66" s="37"/>
      <c r="J66" s="38"/>
    </row>
    <row r="67">
      <c r="A67" s="29" t="s">
        <v>32</v>
      </c>
      <c r="B67" s="36"/>
      <c r="C67" s="37"/>
      <c r="D67" s="37"/>
      <c r="E67" s="39" t="s">
        <v>33</v>
      </c>
      <c r="F67" s="37"/>
      <c r="G67" s="37"/>
      <c r="H67" s="37"/>
      <c r="I67" s="37"/>
      <c r="J67" s="38"/>
    </row>
    <row r="68" ht="57.6">
      <c r="A68" s="29" t="s">
        <v>34</v>
      </c>
      <c r="B68" s="36"/>
      <c r="C68" s="37"/>
      <c r="D68" s="37"/>
      <c r="E68" s="31" t="s">
        <v>48</v>
      </c>
      <c r="F68" s="37"/>
      <c r="G68" s="37"/>
      <c r="H68" s="37"/>
      <c r="I68" s="37"/>
      <c r="J68" s="38"/>
    </row>
    <row r="69">
      <c r="A69" s="29" t="s">
        <v>25</v>
      </c>
      <c r="B69" s="29">
        <v>16</v>
      </c>
      <c r="C69" s="30" t="s">
        <v>56</v>
      </c>
      <c r="D69" s="29" t="s">
        <v>105</v>
      </c>
      <c r="E69" s="31" t="s">
        <v>57</v>
      </c>
      <c r="F69" s="32" t="s">
        <v>29</v>
      </c>
      <c r="G69" s="33">
        <v>1</v>
      </c>
      <c r="H69" s="34">
        <v>0</v>
      </c>
      <c r="I69" s="34">
        <f>ROUND(G69*H69,P4)</f>
        <v>0</v>
      </c>
      <c r="J69" s="29"/>
      <c r="O69" s="35">
        <f>I69*0.21</f>
        <v>0</v>
      </c>
      <c r="P69">
        <v>3</v>
      </c>
    </row>
    <row r="70" ht="129.6">
      <c r="A70" s="29" t="s">
        <v>30</v>
      </c>
      <c r="B70" s="36"/>
      <c r="C70" s="37"/>
      <c r="D70" s="37"/>
      <c r="E70" s="31" t="s">
        <v>2047</v>
      </c>
      <c r="F70" s="37"/>
      <c r="G70" s="37"/>
      <c r="H70" s="37"/>
      <c r="I70" s="37"/>
      <c r="J70" s="38"/>
    </row>
    <row r="71">
      <c r="A71" s="29" t="s">
        <v>32</v>
      </c>
      <c r="B71" s="36"/>
      <c r="C71" s="37"/>
      <c r="D71" s="37"/>
      <c r="E71" s="39" t="s">
        <v>33</v>
      </c>
      <c r="F71" s="37"/>
      <c r="G71" s="37"/>
      <c r="H71" s="37"/>
      <c r="I71" s="37"/>
      <c r="J71" s="38"/>
    </row>
    <row r="72" ht="57.6">
      <c r="A72" s="29" t="s">
        <v>34</v>
      </c>
      <c r="B72" s="36"/>
      <c r="C72" s="37"/>
      <c r="D72" s="37"/>
      <c r="E72" s="31" t="s">
        <v>48</v>
      </c>
      <c r="F72" s="37"/>
      <c r="G72" s="37"/>
      <c r="H72" s="37"/>
      <c r="I72" s="37"/>
      <c r="J72" s="38"/>
    </row>
    <row r="73">
      <c r="A73" s="29" t="s">
        <v>25</v>
      </c>
      <c r="B73" s="29">
        <v>17</v>
      </c>
      <c r="C73" s="30" t="s">
        <v>59</v>
      </c>
      <c r="D73" s="29" t="s">
        <v>105</v>
      </c>
      <c r="E73" s="31" t="s">
        <v>60</v>
      </c>
      <c r="F73" s="32" t="s">
        <v>29</v>
      </c>
      <c r="G73" s="33">
        <v>1</v>
      </c>
      <c r="H73" s="34">
        <v>0</v>
      </c>
      <c r="I73" s="34">
        <f>ROUND(G73*H73,P4)</f>
        <v>0</v>
      </c>
      <c r="J73" s="29"/>
      <c r="O73" s="35">
        <f>I73*0.21</f>
        <v>0</v>
      </c>
      <c r="P73">
        <v>3</v>
      </c>
    </row>
    <row r="74" ht="129.6">
      <c r="A74" s="29" t="s">
        <v>30</v>
      </c>
      <c r="B74" s="36"/>
      <c r="C74" s="37"/>
      <c r="D74" s="37"/>
      <c r="E74" s="31" t="s">
        <v>2048</v>
      </c>
      <c r="F74" s="37"/>
      <c r="G74" s="37"/>
      <c r="H74" s="37"/>
      <c r="I74" s="37"/>
      <c r="J74" s="38"/>
    </row>
    <row r="75">
      <c r="A75" s="29" t="s">
        <v>32</v>
      </c>
      <c r="B75" s="36"/>
      <c r="C75" s="37"/>
      <c r="D75" s="37"/>
      <c r="E75" s="39" t="s">
        <v>62</v>
      </c>
      <c r="F75" s="37"/>
      <c r="G75" s="37"/>
      <c r="H75" s="37"/>
      <c r="I75" s="37"/>
      <c r="J75" s="38"/>
    </row>
    <row r="76" ht="57.6">
      <c r="A76" s="29" t="s">
        <v>34</v>
      </c>
      <c r="B76" s="36"/>
      <c r="C76" s="37"/>
      <c r="D76" s="37"/>
      <c r="E76" s="31" t="s">
        <v>48</v>
      </c>
      <c r="F76" s="37"/>
      <c r="G76" s="37"/>
      <c r="H76" s="37"/>
      <c r="I76" s="37"/>
      <c r="J76" s="38"/>
    </row>
    <row r="77">
      <c r="A77" s="29" t="s">
        <v>25</v>
      </c>
      <c r="B77" s="29">
        <v>18</v>
      </c>
      <c r="C77" s="30" t="s">
        <v>67</v>
      </c>
      <c r="D77" s="29" t="s">
        <v>27</v>
      </c>
      <c r="E77" s="31" t="s">
        <v>68</v>
      </c>
      <c r="F77" s="32" t="s">
        <v>29</v>
      </c>
      <c r="G77" s="33">
        <v>1</v>
      </c>
      <c r="H77" s="34">
        <v>0</v>
      </c>
      <c r="I77" s="34">
        <f>ROUND(G77*H77,P4)</f>
        <v>0</v>
      </c>
      <c r="J77" s="29"/>
      <c r="O77" s="35">
        <f>I77*0.21</f>
        <v>0</v>
      </c>
      <c r="P77">
        <v>3</v>
      </c>
    </row>
    <row r="78" ht="86.4">
      <c r="A78" s="29" t="s">
        <v>30</v>
      </c>
      <c r="B78" s="36"/>
      <c r="C78" s="37"/>
      <c r="D78" s="37"/>
      <c r="E78" s="31" t="s">
        <v>2049</v>
      </c>
      <c r="F78" s="37"/>
      <c r="G78" s="37"/>
      <c r="H78" s="37"/>
      <c r="I78" s="37"/>
      <c r="J78" s="38"/>
    </row>
    <row r="79">
      <c r="A79" s="29" t="s">
        <v>32</v>
      </c>
      <c r="B79" s="36"/>
      <c r="C79" s="37"/>
      <c r="D79" s="37"/>
      <c r="E79" s="39" t="s">
        <v>33</v>
      </c>
      <c r="F79" s="37"/>
      <c r="G79" s="37"/>
      <c r="H79" s="37"/>
      <c r="I79" s="37"/>
      <c r="J79" s="38"/>
    </row>
    <row r="80" ht="100.8">
      <c r="A80" s="29" t="s">
        <v>34</v>
      </c>
      <c r="B80" s="36"/>
      <c r="C80" s="37"/>
      <c r="D80" s="37"/>
      <c r="E80" s="31" t="s">
        <v>70</v>
      </c>
      <c r="F80" s="37"/>
      <c r="G80" s="37"/>
      <c r="H80" s="37"/>
      <c r="I80" s="37"/>
      <c r="J80" s="38"/>
    </row>
    <row r="81">
      <c r="A81" s="29" t="s">
        <v>25</v>
      </c>
      <c r="B81" s="29">
        <v>19</v>
      </c>
      <c r="C81" s="30" t="s">
        <v>71</v>
      </c>
      <c r="D81" s="29" t="s">
        <v>27</v>
      </c>
      <c r="E81" s="31" t="s">
        <v>72</v>
      </c>
      <c r="F81" s="32" t="s">
        <v>29</v>
      </c>
      <c r="G81" s="33">
        <v>1</v>
      </c>
      <c r="H81" s="34">
        <v>0</v>
      </c>
      <c r="I81" s="34">
        <f>ROUND(G81*H81,P4)</f>
        <v>0</v>
      </c>
      <c r="J81" s="29"/>
      <c r="O81" s="35">
        <f>I81*0.21</f>
        <v>0</v>
      </c>
      <c r="P81">
        <v>3</v>
      </c>
    </row>
    <row r="82" ht="72">
      <c r="A82" s="29" t="s">
        <v>30</v>
      </c>
      <c r="B82" s="36"/>
      <c r="C82" s="37"/>
      <c r="D82" s="37"/>
      <c r="E82" s="31" t="s">
        <v>73</v>
      </c>
      <c r="F82" s="37"/>
      <c r="G82" s="37"/>
      <c r="H82" s="37"/>
      <c r="I82" s="37"/>
      <c r="J82" s="38"/>
    </row>
    <row r="83" ht="57.6">
      <c r="A83" s="29" t="s">
        <v>34</v>
      </c>
      <c r="B83" s="36"/>
      <c r="C83" s="37"/>
      <c r="D83" s="37"/>
      <c r="E83" s="31" t="s">
        <v>48</v>
      </c>
      <c r="F83" s="37"/>
      <c r="G83" s="37"/>
      <c r="H83" s="37"/>
      <c r="I83" s="37"/>
      <c r="J83" s="38"/>
    </row>
    <row r="84">
      <c r="A84" s="29" t="s">
        <v>25</v>
      </c>
      <c r="B84" s="29">
        <v>20</v>
      </c>
      <c r="C84" s="30" t="s">
        <v>71</v>
      </c>
      <c r="D84" s="29" t="s">
        <v>377</v>
      </c>
      <c r="E84" s="31" t="s">
        <v>72</v>
      </c>
      <c r="F84" s="32" t="s">
        <v>29</v>
      </c>
      <c r="G84" s="33">
        <v>1</v>
      </c>
      <c r="H84" s="34">
        <v>0</v>
      </c>
      <c r="I84" s="34">
        <f>ROUND(G84*H84,P4)</f>
        <v>0</v>
      </c>
      <c r="J84" s="29"/>
      <c r="O84" s="35">
        <f>I84*0.21</f>
        <v>0</v>
      </c>
      <c r="P84">
        <v>3</v>
      </c>
    </row>
    <row r="85" ht="43.2">
      <c r="A85" s="29" t="s">
        <v>30</v>
      </c>
      <c r="B85" s="36"/>
      <c r="C85" s="37"/>
      <c r="D85" s="37"/>
      <c r="E85" s="31" t="s">
        <v>2050</v>
      </c>
      <c r="F85" s="37"/>
      <c r="G85" s="37"/>
      <c r="H85" s="37"/>
      <c r="I85" s="37"/>
      <c r="J85" s="38"/>
    </row>
    <row r="86">
      <c r="A86" s="29" t="s">
        <v>32</v>
      </c>
      <c r="B86" s="36"/>
      <c r="C86" s="37"/>
      <c r="D86" s="37"/>
      <c r="E86" s="39" t="s">
        <v>33</v>
      </c>
      <c r="F86" s="37"/>
      <c r="G86" s="37"/>
      <c r="H86" s="37"/>
      <c r="I86" s="37"/>
      <c r="J86" s="38"/>
    </row>
    <row r="87" ht="57.6">
      <c r="A87" s="29" t="s">
        <v>34</v>
      </c>
      <c r="B87" s="36"/>
      <c r="C87" s="37"/>
      <c r="D87" s="37"/>
      <c r="E87" s="31" t="s">
        <v>48</v>
      </c>
      <c r="F87" s="37"/>
      <c r="G87" s="37"/>
      <c r="H87" s="37"/>
      <c r="I87" s="37"/>
      <c r="J87" s="38"/>
    </row>
    <row r="88">
      <c r="A88" s="29" t="s">
        <v>25</v>
      </c>
      <c r="B88" s="29">
        <v>21</v>
      </c>
      <c r="C88" s="30" t="s">
        <v>2051</v>
      </c>
      <c r="D88" s="29" t="s">
        <v>27</v>
      </c>
      <c r="E88" s="31" t="s">
        <v>2052</v>
      </c>
      <c r="F88" s="32" t="s">
        <v>79</v>
      </c>
      <c r="G88" s="33">
        <v>1</v>
      </c>
      <c r="H88" s="34">
        <v>0</v>
      </c>
      <c r="I88" s="34">
        <f>ROUND(G88*H88,P4)</f>
        <v>0</v>
      </c>
      <c r="J88" s="29"/>
      <c r="O88" s="35">
        <f>I88*0.21</f>
        <v>0</v>
      </c>
      <c r="P88">
        <v>3</v>
      </c>
    </row>
    <row r="89" ht="72">
      <c r="A89" s="29" t="s">
        <v>30</v>
      </c>
      <c r="B89" s="36"/>
      <c r="C89" s="37"/>
      <c r="D89" s="37"/>
      <c r="E89" s="31" t="s">
        <v>2053</v>
      </c>
      <c r="F89" s="37"/>
      <c r="G89" s="37"/>
      <c r="H89" s="37"/>
      <c r="I89" s="37"/>
      <c r="J89" s="38"/>
    </row>
    <row r="90">
      <c r="A90" s="29" t="s">
        <v>32</v>
      </c>
      <c r="B90" s="36"/>
      <c r="C90" s="37"/>
      <c r="D90" s="37"/>
      <c r="E90" s="39" t="s">
        <v>33</v>
      </c>
      <c r="F90" s="37"/>
      <c r="G90" s="37"/>
      <c r="H90" s="37"/>
      <c r="I90" s="37"/>
      <c r="J90" s="38"/>
    </row>
    <row r="91" ht="100.8">
      <c r="A91" s="29" t="s">
        <v>34</v>
      </c>
      <c r="B91" s="36"/>
      <c r="C91" s="37"/>
      <c r="D91" s="37"/>
      <c r="E91" s="31" t="s">
        <v>2054</v>
      </c>
      <c r="F91" s="37"/>
      <c r="G91" s="37"/>
      <c r="H91" s="37"/>
      <c r="I91" s="37"/>
      <c r="J91" s="38"/>
    </row>
    <row r="92">
      <c r="A92" s="29" t="s">
        <v>25</v>
      </c>
      <c r="B92" s="29">
        <v>22</v>
      </c>
      <c r="C92" s="30" t="s">
        <v>74</v>
      </c>
      <c r="D92" s="29" t="s">
        <v>27</v>
      </c>
      <c r="E92" s="31" t="s">
        <v>75</v>
      </c>
      <c r="F92" s="32" t="s">
        <v>29</v>
      </c>
      <c r="G92" s="33">
        <v>1</v>
      </c>
      <c r="H92" s="34">
        <v>0</v>
      </c>
      <c r="I92" s="34">
        <f>ROUND(G92*H92,P4)</f>
        <v>0</v>
      </c>
      <c r="J92" s="29"/>
      <c r="O92" s="35">
        <f>I92*0.21</f>
        <v>0</v>
      </c>
      <c r="P92">
        <v>3</v>
      </c>
    </row>
    <row r="93">
      <c r="A93" s="29" t="s">
        <v>30</v>
      </c>
      <c r="B93" s="36"/>
      <c r="C93" s="37"/>
      <c r="D93" s="37"/>
      <c r="E93" s="31" t="s">
        <v>2055</v>
      </c>
      <c r="F93" s="37"/>
      <c r="G93" s="37"/>
      <c r="H93" s="37"/>
      <c r="I93" s="37"/>
      <c r="J93" s="38"/>
    </row>
    <row r="94" ht="28.8">
      <c r="A94" s="29" t="s">
        <v>32</v>
      </c>
      <c r="B94" s="36"/>
      <c r="C94" s="37"/>
      <c r="D94" s="37"/>
      <c r="E94" s="39" t="s">
        <v>2056</v>
      </c>
      <c r="F94" s="37"/>
      <c r="G94" s="37"/>
      <c r="H94" s="37"/>
      <c r="I94" s="37"/>
      <c r="J94" s="38"/>
    </row>
    <row r="95" ht="57.6">
      <c r="A95" s="29" t="s">
        <v>34</v>
      </c>
      <c r="B95" s="36"/>
      <c r="C95" s="37"/>
      <c r="D95" s="37"/>
      <c r="E95" s="31" t="s">
        <v>48</v>
      </c>
      <c r="F95" s="37"/>
      <c r="G95" s="37"/>
      <c r="H95" s="37"/>
      <c r="I95" s="37"/>
      <c r="J95" s="38"/>
    </row>
    <row r="96">
      <c r="A96" s="29" t="s">
        <v>25</v>
      </c>
      <c r="B96" s="29">
        <v>23</v>
      </c>
      <c r="C96" s="30" t="s">
        <v>77</v>
      </c>
      <c r="D96" s="29" t="s">
        <v>27</v>
      </c>
      <c r="E96" s="31" t="s">
        <v>78</v>
      </c>
      <c r="F96" s="32" t="s">
        <v>79</v>
      </c>
      <c r="G96" s="33">
        <v>2</v>
      </c>
      <c r="H96" s="34">
        <v>0</v>
      </c>
      <c r="I96" s="34">
        <f>ROUND(G96*H96,P4)</f>
        <v>0</v>
      </c>
      <c r="J96" s="29"/>
      <c r="O96" s="35">
        <f>I96*0.21</f>
        <v>0</v>
      </c>
      <c r="P96">
        <v>3</v>
      </c>
    </row>
    <row r="97" ht="28.8">
      <c r="A97" s="29" t="s">
        <v>30</v>
      </c>
      <c r="B97" s="36"/>
      <c r="C97" s="37"/>
      <c r="D97" s="37"/>
      <c r="E97" s="31" t="s">
        <v>2057</v>
      </c>
      <c r="F97" s="37"/>
      <c r="G97" s="37"/>
      <c r="H97" s="37"/>
      <c r="I97" s="37"/>
      <c r="J97" s="38"/>
    </row>
    <row r="98">
      <c r="A98" s="29" t="s">
        <v>32</v>
      </c>
      <c r="B98" s="36"/>
      <c r="C98" s="37"/>
      <c r="D98" s="37"/>
      <c r="E98" s="39" t="s">
        <v>81</v>
      </c>
      <c r="F98" s="37"/>
      <c r="G98" s="37"/>
      <c r="H98" s="37"/>
      <c r="I98" s="37"/>
      <c r="J98" s="38"/>
    </row>
    <row r="99" ht="129.6">
      <c r="A99" s="29" t="s">
        <v>34</v>
      </c>
      <c r="B99" s="40"/>
      <c r="C99" s="41"/>
      <c r="D99" s="41"/>
      <c r="E99" s="31" t="s">
        <v>82</v>
      </c>
      <c r="F99" s="41"/>
      <c r="G99" s="41"/>
      <c r="H99" s="41"/>
      <c r="I99" s="41"/>
      <c r="J9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2058</v>
      </c>
      <c r="I3" s="16">
        <f>SUMIFS(I8:I12,A8:A12,"SD")</f>
        <v>0</v>
      </c>
      <c r="J3" s="9"/>
      <c r="O3">
        <v>0</v>
      </c>
      <c r="P3">
        <v>2</v>
      </c>
    </row>
    <row r="4">
      <c r="A4" s="10" t="s">
        <v>8</v>
      </c>
      <c r="B4" s="11" t="s">
        <v>9</v>
      </c>
      <c r="C4" s="12" t="s">
        <v>2058</v>
      </c>
      <c r="D4" s="13"/>
      <c r="E4" s="14" t="s">
        <v>2059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SUMIFS(I9:I12,A9:A12,"P")</f>
        <v>0</v>
      </c>
      <c r="J8" s="28"/>
    </row>
    <row r="9" ht="28.8">
      <c r="A9" s="29" t="s">
        <v>25</v>
      </c>
      <c r="B9" s="29">
        <v>1</v>
      </c>
      <c r="C9" s="30" t="s">
        <v>2060</v>
      </c>
      <c r="D9" s="29" t="s">
        <v>27</v>
      </c>
      <c r="E9" s="31" t="s">
        <v>2061</v>
      </c>
      <c r="F9" s="32" t="s">
        <v>79</v>
      </c>
      <c r="G9" s="33">
        <v>58</v>
      </c>
      <c r="H9" s="34">
        <v>0</v>
      </c>
      <c r="I9" s="34">
        <f>ROUND(G9*H9,P4)</f>
        <v>0</v>
      </c>
      <c r="J9" s="29"/>
      <c r="O9" s="35">
        <f>I9*0.21</f>
        <v>0</v>
      </c>
      <c r="P9">
        <v>3</v>
      </c>
    </row>
    <row r="10" ht="345.6">
      <c r="A10" s="29" t="s">
        <v>30</v>
      </c>
      <c r="B10" s="36"/>
      <c r="C10" s="37"/>
      <c r="D10" s="37"/>
      <c r="E10" s="31" t="s">
        <v>2062</v>
      </c>
      <c r="F10" s="37"/>
      <c r="G10" s="37"/>
      <c r="H10" s="37"/>
      <c r="I10" s="37"/>
      <c r="J10" s="38"/>
    </row>
    <row r="11">
      <c r="A11" s="29" t="s">
        <v>32</v>
      </c>
      <c r="B11" s="36"/>
      <c r="C11" s="37"/>
      <c r="D11" s="37"/>
      <c r="E11" s="39" t="s">
        <v>2063</v>
      </c>
      <c r="F11" s="37"/>
      <c r="G11" s="37"/>
      <c r="H11" s="37"/>
      <c r="I11" s="37"/>
      <c r="J11" s="38"/>
    </row>
    <row r="12" ht="201.6">
      <c r="A12" s="29" t="s">
        <v>34</v>
      </c>
      <c r="B12" s="40"/>
      <c r="C12" s="41"/>
      <c r="D12" s="41"/>
      <c r="E12" s="31" t="s">
        <v>2064</v>
      </c>
      <c r="F12" s="41"/>
      <c r="G12" s="41"/>
      <c r="H12" s="41"/>
      <c r="I12" s="41"/>
      <c r="J1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105</v>
      </c>
      <c r="I3" s="16">
        <f>SUMIFS(I9:I161,A9:A161,"SD")</f>
        <v>0</v>
      </c>
      <c r="J3" s="9"/>
      <c r="O3">
        <v>0</v>
      </c>
      <c r="P3">
        <v>2</v>
      </c>
    </row>
    <row r="4">
      <c r="A4" s="10" t="s">
        <v>8</v>
      </c>
      <c r="B4" s="11" t="s">
        <v>2065</v>
      </c>
      <c r="C4" s="12" t="s">
        <v>2066</v>
      </c>
      <c r="D4" s="13"/>
      <c r="E4" s="14" t="s">
        <v>2067</v>
      </c>
      <c r="F4" s="7"/>
      <c r="G4" s="7"/>
      <c r="H4" s="7"/>
      <c r="I4" s="7"/>
      <c r="J4" s="9"/>
      <c r="O4">
        <v>0.12</v>
      </c>
      <c r="P4">
        <v>2</v>
      </c>
    </row>
    <row r="5">
      <c r="A5" s="10" t="s">
        <v>2068</v>
      </c>
      <c r="B5" s="11" t="s">
        <v>9</v>
      </c>
      <c r="C5" s="12" t="s">
        <v>105</v>
      </c>
      <c r="D5" s="13"/>
      <c r="E5" s="14" t="s">
        <v>2067</v>
      </c>
      <c r="F5" s="7"/>
      <c r="G5" s="7"/>
      <c r="H5" s="7"/>
      <c r="I5" s="7"/>
      <c r="J5" s="9"/>
      <c r="O5">
        <v>0.20999999999999999</v>
      </c>
    </row>
    <row r="6">
      <c r="A6" s="17" t="s">
        <v>11</v>
      </c>
      <c r="B6" s="18" t="s">
        <v>12</v>
      </c>
      <c r="C6" s="19" t="s">
        <v>13</v>
      </c>
      <c r="D6" s="19" t="s">
        <v>14</v>
      </c>
      <c r="E6" s="19" t="s">
        <v>15</v>
      </c>
      <c r="F6" s="19" t="s">
        <v>16</v>
      </c>
      <c r="G6" s="19" t="s">
        <v>17</v>
      </c>
      <c r="H6" s="19" t="s">
        <v>18</v>
      </c>
      <c r="I6" s="19"/>
      <c r="J6" s="20" t="s">
        <v>19</v>
      </c>
    </row>
    <row r="7">
      <c r="A7" s="17"/>
      <c r="B7" s="18"/>
      <c r="C7" s="19"/>
      <c r="D7" s="19"/>
      <c r="E7" s="19"/>
      <c r="F7" s="19"/>
      <c r="G7" s="19"/>
      <c r="H7" s="19" t="s">
        <v>20</v>
      </c>
      <c r="I7" s="19" t="s">
        <v>21</v>
      </c>
      <c r="J7" s="20"/>
    </row>
    <row r="8">
      <c r="A8" s="21">
        <v>0</v>
      </c>
      <c r="B8" s="18">
        <v>1</v>
      </c>
      <c r="C8" s="22">
        <v>2</v>
      </c>
      <c r="D8" s="19">
        <v>3</v>
      </c>
      <c r="E8" s="22">
        <v>4</v>
      </c>
      <c r="F8" s="19">
        <v>5</v>
      </c>
      <c r="G8" s="19">
        <v>6</v>
      </c>
      <c r="H8" s="19">
        <v>7</v>
      </c>
      <c r="I8" s="22">
        <v>8</v>
      </c>
      <c r="J8" s="20">
        <v>9</v>
      </c>
    </row>
    <row r="9">
      <c r="A9" s="23" t="s">
        <v>22</v>
      </c>
      <c r="B9" s="24"/>
      <c r="C9" s="25" t="s">
        <v>23</v>
      </c>
      <c r="D9" s="26"/>
      <c r="E9" s="23" t="s">
        <v>24</v>
      </c>
      <c r="F9" s="26"/>
      <c r="G9" s="26"/>
      <c r="H9" s="26"/>
      <c r="I9" s="27">
        <f>SUMIFS(I10:I21,A10:A21,"P")</f>
        <v>0</v>
      </c>
      <c r="J9" s="28"/>
    </row>
    <row r="10" ht="28.8">
      <c r="A10" s="29" t="s">
        <v>25</v>
      </c>
      <c r="B10" s="29">
        <v>1</v>
      </c>
      <c r="C10" s="30" t="s">
        <v>452</v>
      </c>
      <c r="D10" s="29" t="s">
        <v>27</v>
      </c>
      <c r="E10" s="31" t="s">
        <v>453</v>
      </c>
      <c r="F10" s="32" t="s">
        <v>454</v>
      </c>
      <c r="G10" s="33">
        <v>5350</v>
      </c>
      <c r="H10" s="34">
        <v>0</v>
      </c>
      <c r="I10" s="34">
        <f>ROUND(G10*H10,P4)</f>
        <v>0</v>
      </c>
      <c r="J10" s="29"/>
      <c r="O10" s="35">
        <f>I10*0.21</f>
        <v>0</v>
      </c>
      <c r="P10">
        <v>3</v>
      </c>
    </row>
    <row r="11">
      <c r="A11" s="29" t="s">
        <v>30</v>
      </c>
      <c r="B11" s="36"/>
      <c r="C11" s="37"/>
      <c r="D11" s="37"/>
      <c r="E11" s="31" t="s">
        <v>2069</v>
      </c>
      <c r="F11" s="37"/>
      <c r="G11" s="37"/>
      <c r="H11" s="37"/>
      <c r="I11" s="37"/>
      <c r="J11" s="38"/>
    </row>
    <row r="12" ht="86.4">
      <c r="A12" s="29" t="s">
        <v>32</v>
      </c>
      <c r="B12" s="36"/>
      <c r="C12" s="37"/>
      <c r="D12" s="37"/>
      <c r="E12" s="39" t="s">
        <v>2070</v>
      </c>
      <c r="F12" s="37"/>
      <c r="G12" s="37"/>
      <c r="H12" s="37"/>
      <c r="I12" s="37"/>
      <c r="J12" s="38"/>
    </row>
    <row r="13">
      <c r="A13" s="29" t="s">
        <v>34</v>
      </c>
      <c r="B13" s="36"/>
      <c r="C13" s="37"/>
      <c r="D13" s="37"/>
      <c r="E13" s="43" t="s">
        <v>27</v>
      </c>
      <c r="F13" s="37"/>
      <c r="G13" s="37"/>
      <c r="H13" s="37"/>
      <c r="I13" s="37"/>
      <c r="J13" s="38"/>
    </row>
    <row r="14">
      <c r="A14" s="29" t="s">
        <v>25</v>
      </c>
      <c r="B14" s="29">
        <v>21</v>
      </c>
      <c r="C14" s="30" t="s">
        <v>2028</v>
      </c>
      <c r="D14" s="29" t="s">
        <v>27</v>
      </c>
      <c r="E14" s="31" t="s">
        <v>2029</v>
      </c>
      <c r="F14" s="32" t="s">
        <v>29</v>
      </c>
      <c r="G14" s="33">
        <v>1</v>
      </c>
      <c r="H14" s="34">
        <v>0</v>
      </c>
      <c r="I14" s="34">
        <f>ROUND(G14*H14,P4)</f>
        <v>0</v>
      </c>
      <c r="J14" s="29"/>
      <c r="O14" s="35">
        <f>I14*0.21</f>
        <v>0</v>
      </c>
      <c r="P14">
        <v>3</v>
      </c>
    </row>
    <row r="15" ht="43.2">
      <c r="A15" s="29" t="s">
        <v>30</v>
      </c>
      <c r="B15" s="36"/>
      <c r="C15" s="37"/>
      <c r="D15" s="37"/>
      <c r="E15" s="31" t="s">
        <v>2071</v>
      </c>
      <c r="F15" s="37"/>
      <c r="G15" s="37"/>
      <c r="H15" s="37"/>
      <c r="I15" s="37"/>
      <c r="J15" s="38"/>
    </row>
    <row r="16" ht="28.8">
      <c r="A16" s="29" t="s">
        <v>32</v>
      </c>
      <c r="B16" s="36"/>
      <c r="C16" s="37"/>
      <c r="D16" s="37"/>
      <c r="E16" s="39" t="s">
        <v>2072</v>
      </c>
      <c r="F16" s="37"/>
      <c r="G16" s="37"/>
      <c r="H16" s="37"/>
      <c r="I16" s="37"/>
      <c r="J16" s="38"/>
    </row>
    <row r="17">
      <c r="A17" s="29" t="s">
        <v>34</v>
      </c>
      <c r="B17" s="36"/>
      <c r="C17" s="37"/>
      <c r="D17" s="37"/>
      <c r="E17" s="43" t="s">
        <v>27</v>
      </c>
      <c r="F17" s="37"/>
      <c r="G17" s="37"/>
      <c r="H17" s="37"/>
      <c r="I17" s="37"/>
      <c r="J17" s="38"/>
    </row>
    <row r="18">
      <c r="A18" s="29" t="s">
        <v>25</v>
      </c>
      <c r="B18" s="29">
        <v>22</v>
      </c>
      <c r="C18" s="30" t="s">
        <v>1589</v>
      </c>
      <c r="D18" s="29" t="s">
        <v>27</v>
      </c>
      <c r="E18" s="31" t="s">
        <v>1590</v>
      </c>
      <c r="F18" s="32" t="s">
        <v>29</v>
      </c>
      <c r="G18" s="33">
        <v>1</v>
      </c>
      <c r="H18" s="34">
        <v>0</v>
      </c>
      <c r="I18" s="34">
        <f>ROUND(G18*H18,P4)</f>
        <v>0</v>
      </c>
      <c r="J18" s="29"/>
      <c r="O18" s="35">
        <f>I18*0.21</f>
        <v>0</v>
      </c>
      <c r="P18">
        <v>3</v>
      </c>
    </row>
    <row r="19" ht="28.8">
      <c r="A19" s="29" t="s">
        <v>30</v>
      </c>
      <c r="B19" s="36"/>
      <c r="C19" s="37"/>
      <c r="D19" s="37"/>
      <c r="E19" s="31" t="s">
        <v>2073</v>
      </c>
      <c r="F19" s="37"/>
      <c r="G19" s="37"/>
      <c r="H19" s="37"/>
      <c r="I19" s="37"/>
      <c r="J19" s="38"/>
    </row>
    <row r="20" ht="28.8">
      <c r="A20" s="29" t="s">
        <v>32</v>
      </c>
      <c r="B20" s="36"/>
      <c r="C20" s="37"/>
      <c r="D20" s="37"/>
      <c r="E20" s="39" t="s">
        <v>2074</v>
      </c>
      <c r="F20" s="37"/>
      <c r="G20" s="37"/>
      <c r="H20" s="37"/>
      <c r="I20" s="37"/>
      <c r="J20" s="38"/>
    </row>
    <row r="21">
      <c r="A21" s="29" t="s">
        <v>34</v>
      </c>
      <c r="B21" s="36"/>
      <c r="C21" s="37"/>
      <c r="D21" s="37"/>
      <c r="E21" s="43" t="s">
        <v>27</v>
      </c>
      <c r="F21" s="37"/>
      <c r="G21" s="37"/>
      <c r="H21" s="37"/>
      <c r="I21" s="37"/>
      <c r="J21" s="38"/>
    </row>
    <row r="22">
      <c r="A22" s="23" t="s">
        <v>22</v>
      </c>
      <c r="B22" s="24"/>
      <c r="C22" s="25" t="s">
        <v>105</v>
      </c>
      <c r="D22" s="26"/>
      <c r="E22" s="23" t="s">
        <v>106</v>
      </c>
      <c r="F22" s="26"/>
      <c r="G22" s="26"/>
      <c r="H22" s="26"/>
      <c r="I22" s="27">
        <f>SUMIFS(I23:I50,A23:A50,"P")</f>
        <v>0</v>
      </c>
      <c r="J22" s="28"/>
    </row>
    <row r="23" ht="28.8">
      <c r="A23" s="29" t="s">
        <v>25</v>
      </c>
      <c r="B23" s="29">
        <v>2</v>
      </c>
      <c r="C23" s="30" t="s">
        <v>130</v>
      </c>
      <c r="D23" s="29" t="s">
        <v>27</v>
      </c>
      <c r="E23" s="31" t="s">
        <v>131</v>
      </c>
      <c r="F23" s="32" t="s">
        <v>126</v>
      </c>
      <c r="G23" s="33">
        <v>450</v>
      </c>
      <c r="H23" s="34">
        <v>0</v>
      </c>
      <c r="I23" s="34">
        <f>ROUND(G23*H23,P4)</f>
        <v>0</v>
      </c>
      <c r="J23" s="29"/>
      <c r="O23" s="35">
        <f>I23*0.21</f>
        <v>0</v>
      </c>
      <c r="P23">
        <v>3</v>
      </c>
    </row>
    <row r="24" ht="72">
      <c r="A24" s="29" t="s">
        <v>30</v>
      </c>
      <c r="B24" s="36"/>
      <c r="C24" s="37"/>
      <c r="D24" s="37"/>
      <c r="E24" s="31" t="s">
        <v>2075</v>
      </c>
      <c r="F24" s="37"/>
      <c r="G24" s="37"/>
      <c r="H24" s="37"/>
      <c r="I24" s="37"/>
      <c r="J24" s="38"/>
    </row>
    <row r="25" ht="43.2">
      <c r="A25" s="29" t="s">
        <v>32</v>
      </c>
      <c r="B25" s="36"/>
      <c r="C25" s="37"/>
      <c r="D25" s="37"/>
      <c r="E25" s="39" t="s">
        <v>2076</v>
      </c>
      <c r="F25" s="37"/>
      <c r="G25" s="37"/>
      <c r="H25" s="37"/>
      <c r="I25" s="37"/>
      <c r="J25" s="38"/>
    </row>
    <row r="26">
      <c r="A26" s="29" t="s">
        <v>34</v>
      </c>
      <c r="B26" s="36"/>
      <c r="C26" s="37"/>
      <c r="D26" s="37"/>
      <c r="E26" s="43" t="s">
        <v>27</v>
      </c>
      <c r="F26" s="37"/>
      <c r="G26" s="37"/>
      <c r="H26" s="37"/>
      <c r="I26" s="37"/>
      <c r="J26" s="38"/>
    </row>
    <row r="27" ht="28.8">
      <c r="A27" s="29" t="s">
        <v>25</v>
      </c>
      <c r="B27" s="29">
        <v>3</v>
      </c>
      <c r="C27" s="30" t="s">
        <v>2077</v>
      </c>
      <c r="D27" s="29" t="s">
        <v>27</v>
      </c>
      <c r="E27" s="31" t="s">
        <v>2078</v>
      </c>
      <c r="F27" s="32" t="s">
        <v>126</v>
      </c>
      <c r="G27" s="33">
        <v>288.75</v>
      </c>
      <c r="H27" s="34">
        <v>0</v>
      </c>
      <c r="I27" s="34">
        <f>ROUND(G27*H27,P4)</f>
        <v>0</v>
      </c>
      <c r="J27" s="29"/>
      <c r="O27" s="35">
        <f>I27*0.21</f>
        <v>0</v>
      </c>
      <c r="P27">
        <v>3</v>
      </c>
    </row>
    <row r="28" ht="115.2">
      <c r="A28" s="29" t="s">
        <v>30</v>
      </c>
      <c r="B28" s="36"/>
      <c r="C28" s="37"/>
      <c r="D28" s="37"/>
      <c r="E28" s="31" t="s">
        <v>2079</v>
      </c>
      <c r="F28" s="37"/>
      <c r="G28" s="37"/>
      <c r="H28" s="37"/>
      <c r="I28" s="37"/>
      <c r="J28" s="38"/>
    </row>
    <row r="29" ht="43.2">
      <c r="A29" s="29" t="s">
        <v>32</v>
      </c>
      <c r="B29" s="36"/>
      <c r="C29" s="37"/>
      <c r="D29" s="37"/>
      <c r="E29" s="39" t="s">
        <v>2080</v>
      </c>
      <c r="F29" s="37"/>
      <c r="G29" s="37"/>
      <c r="H29" s="37"/>
      <c r="I29" s="37"/>
      <c r="J29" s="38"/>
    </row>
    <row r="30">
      <c r="A30" s="29" t="s">
        <v>34</v>
      </c>
      <c r="B30" s="36"/>
      <c r="C30" s="37"/>
      <c r="D30" s="37"/>
      <c r="E30" s="43" t="s">
        <v>27</v>
      </c>
      <c r="F30" s="37"/>
      <c r="G30" s="37"/>
      <c r="H30" s="37"/>
      <c r="I30" s="37"/>
      <c r="J30" s="38"/>
    </row>
    <row r="31">
      <c r="A31" s="29" t="s">
        <v>25</v>
      </c>
      <c r="B31" s="29">
        <v>4</v>
      </c>
      <c r="C31" s="30" t="s">
        <v>148</v>
      </c>
      <c r="D31" s="29" t="s">
        <v>27</v>
      </c>
      <c r="E31" s="31" t="s">
        <v>149</v>
      </c>
      <c r="F31" s="32" t="s">
        <v>126</v>
      </c>
      <c r="G31" s="33">
        <v>550</v>
      </c>
      <c r="H31" s="34">
        <v>0</v>
      </c>
      <c r="I31" s="34">
        <f>ROUND(G31*H31,P4)</f>
        <v>0</v>
      </c>
      <c r="J31" s="29"/>
      <c r="O31" s="35">
        <f>I31*0.21</f>
        <v>0</v>
      </c>
      <c r="P31">
        <v>3</v>
      </c>
    </row>
    <row r="32" ht="57.6">
      <c r="A32" s="29" t="s">
        <v>30</v>
      </c>
      <c r="B32" s="36"/>
      <c r="C32" s="37"/>
      <c r="D32" s="37"/>
      <c r="E32" s="31" t="s">
        <v>2081</v>
      </c>
      <c r="F32" s="37"/>
      <c r="G32" s="37"/>
      <c r="H32" s="37"/>
      <c r="I32" s="37"/>
      <c r="J32" s="38"/>
    </row>
    <row r="33">
      <c r="A33" s="29" t="s">
        <v>32</v>
      </c>
      <c r="B33" s="36"/>
      <c r="C33" s="37"/>
      <c r="D33" s="37"/>
      <c r="E33" s="39" t="s">
        <v>2082</v>
      </c>
      <c r="F33" s="37"/>
      <c r="G33" s="37"/>
      <c r="H33" s="37"/>
      <c r="I33" s="37"/>
      <c r="J33" s="38"/>
    </row>
    <row r="34" ht="115.2">
      <c r="A34" s="29" t="s">
        <v>34</v>
      </c>
      <c r="B34" s="36"/>
      <c r="C34" s="37"/>
      <c r="D34" s="37"/>
      <c r="E34" s="31" t="s">
        <v>134</v>
      </c>
      <c r="F34" s="37"/>
      <c r="G34" s="37"/>
      <c r="H34" s="37"/>
      <c r="I34" s="37"/>
      <c r="J34" s="38"/>
    </row>
    <row r="35">
      <c r="A35" s="29" t="s">
        <v>25</v>
      </c>
      <c r="B35" s="29">
        <v>5</v>
      </c>
      <c r="C35" s="30" t="s">
        <v>2083</v>
      </c>
      <c r="D35" s="29" t="s">
        <v>27</v>
      </c>
      <c r="E35" s="31" t="s">
        <v>2084</v>
      </c>
      <c r="F35" s="32" t="s">
        <v>126</v>
      </c>
      <c r="G35" s="33">
        <v>600</v>
      </c>
      <c r="H35" s="34">
        <v>0</v>
      </c>
      <c r="I35" s="34">
        <f>ROUND(G35*H35,P4)</f>
        <v>0</v>
      </c>
      <c r="J35" s="29"/>
      <c r="O35" s="35">
        <f>I35*0.21</f>
        <v>0</v>
      </c>
      <c r="P35">
        <v>3</v>
      </c>
    </row>
    <row r="36" ht="72">
      <c r="A36" s="29" t="s">
        <v>30</v>
      </c>
      <c r="B36" s="36"/>
      <c r="C36" s="37"/>
      <c r="D36" s="37"/>
      <c r="E36" s="31" t="s">
        <v>2075</v>
      </c>
      <c r="F36" s="37"/>
      <c r="G36" s="37"/>
      <c r="H36" s="37"/>
      <c r="I36" s="37"/>
      <c r="J36" s="38"/>
    </row>
    <row r="37" ht="43.2">
      <c r="A37" s="29" t="s">
        <v>32</v>
      </c>
      <c r="B37" s="36"/>
      <c r="C37" s="37"/>
      <c r="D37" s="37"/>
      <c r="E37" s="39" t="s">
        <v>2085</v>
      </c>
      <c r="F37" s="37"/>
      <c r="G37" s="37"/>
      <c r="H37" s="37"/>
      <c r="I37" s="37"/>
      <c r="J37" s="38"/>
    </row>
    <row r="38">
      <c r="A38" s="29" t="s">
        <v>34</v>
      </c>
      <c r="B38" s="36"/>
      <c r="C38" s="37"/>
      <c r="D38" s="37"/>
      <c r="E38" s="43" t="s">
        <v>27</v>
      </c>
      <c r="F38" s="37"/>
      <c r="G38" s="37"/>
      <c r="H38" s="37"/>
      <c r="I38" s="37"/>
      <c r="J38" s="38"/>
    </row>
    <row r="39">
      <c r="A39" s="29" t="s">
        <v>25</v>
      </c>
      <c r="B39" s="29">
        <v>6</v>
      </c>
      <c r="C39" s="30" t="s">
        <v>2086</v>
      </c>
      <c r="D39" s="29" t="s">
        <v>27</v>
      </c>
      <c r="E39" s="31" t="s">
        <v>2087</v>
      </c>
      <c r="F39" s="32" t="s">
        <v>126</v>
      </c>
      <c r="G39" s="33">
        <v>375</v>
      </c>
      <c r="H39" s="34">
        <v>0</v>
      </c>
      <c r="I39" s="34">
        <f>ROUND(G39*H39,P4)</f>
        <v>0</v>
      </c>
      <c r="J39" s="29"/>
      <c r="O39" s="35">
        <f>I39*0.21</f>
        <v>0</v>
      </c>
      <c r="P39">
        <v>3</v>
      </c>
    </row>
    <row r="40" ht="57.6">
      <c r="A40" s="29" t="s">
        <v>30</v>
      </c>
      <c r="B40" s="36"/>
      <c r="C40" s="37"/>
      <c r="D40" s="37"/>
      <c r="E40" s="31" t="s">
        <v>2088</v>
      </c>
      <c r="F40" s="37"/>
      <c r="G40" s="37"/>
      <c r="H40" s="37"/>
      <c r="I40" s="37"/>
      <c r="J40" s="38"/>
    </row>
    <row r="41" ht="43.2">
      <c r="A41" s="29" t="s">
        <v>32</v>
      </c>
      <c r="B41" s="36"/>
      <c r="C41" s="37"/>
      <c r="D41" s="37"/>
      <c r="E41" s="39" t="s">
        <v>2089</v>
      </c>
      <c r="F41" s="37"/>
      <c r="G41" s="37"/>
      <c r="H41" s="37"/>
      <c r="I41" s="37"/>
      <c r="J41" s="38"/>
    </row>
    <row r="42">
      <c r="A42" s="29" t="s">
        <v>34</v>
      </c>
      <c r="B42" s="36"/>
      <c r="C42" s="37"/>
      <c r="D42" s="37"/>
      <c r="E42" s="43" t="s">
        <v>27</v>
      </c>
      <c r="F42" s="37"/>
      <c r="G42" s="37"/>
      <c r="H42" s="37"/>
      <c r="I42" s="37"/>
      <c r="J42" s="38"/>
    </row>
    <row r="43">
      <c r="A43" s="29" t="s">
        <v>25</v>
      </c>
      <c r="B43" s="29">
        <v>7</v>
      </c>
      <c r="C43" s="30" t="s">
        <v>2090</v>
      </c>
      <c r="D43" s="29" t="s">
        <v>27</v>
      </c>
      <c r="E43" s="31" t="s">
        <v>2091</v>
      </c>
      <c r="F43" s="32" t="s">
        <v>145</v>
      </c>
      <c r="G43" s="33">
        <v>5000</v>
      </c>
      <c r="H43" s="34">
        <v>0</v>
      </c>
      <c r="I43" s="34">
        <f>ROUND(G43*H43,P4)</f>
        <v>0</v>
      </c>
      <c r="J43" s="29"/>
      <c r="O43" s="35">
        <f>I43*0.21</f>
        <v>0</v>
      </c>
      <c r="P43">
        <v>3</v>
      </c>
    </row>
    <row r="44" ht="43.2">
      <c r="A44" s="29" t="s">
        <v>30</v>
      </c>
      <c r="B44" s="36"/>
      <c r="C44" s="37"/>
      <c r="D44" s="37"/>
      <c r="E44" s="31" t="s">
        <v>2092</v>
      </c>
      <c r="F44" s="37"/>
      <c r="G44" s="37"/>
      <c r="H44" s="37"/>
      <c r="I44" s="37"/>
      <c r="J44" s="38"/>
    </row>
    <row r="45" ht="43.2">
      <c r="A45" s="29" t="s">
        <v>32</v>
      </c>
      <c r="B45" s="36"/>
      <c r="C45" s="37"/>
      <c r="D45" s="37"/>
      <c r="E45" s="39" t="s">
        <v>2093</v>
      </c>
      <c r="F45" s="37"/>
      <c r="G45" s="37"/>
      <c r="H45" s="37"/>
      <c r="I45" s="37"/>
      <c r="J45" s="38"/>
    </row>
    <row r="46">
      <c r="A46" s="29" t="s">
        <v>34</v>
      </c>
      <c r="B46" s="36"/>
      <c r="C46" s="37"/>
      <c r="D46" s="37"/>
      <c r="E46" s="43" t="s">
        <v>27</v>
      </c>
      <c r="F46" s="37"/>
      <c r="G46" s="37"/>
      <c r="H46" s="37"/>
      <c r="I46" s="37"/>
      <c r="J46" s="38"/>
    </row>
    <row r="47">
      <c r="A47" s="29" t="s">
        <v>25</v>
      </c>
      <c r="B47" s="29">
        <v>8</v>
      </c>
      <c r="C47" s="30" t="s">
        <v>225</v>
      </c>
      <c r="D47" s="29" t="s">
        <v>27</v>
      </c>
      <c r="E47" s="31" t="s">
        <v>226</v>
      </c>
      <c r="F47" s="32" t="s">
        <v>109</v>
      </c>
      <c r="G47" s="33">
        <v>1500</v>
      </c>
      <c r="H47" s="34">
        <v>0</v>
      </c>
      <c r="I47" s="34">
        <f>ROUND(G47*H47,P4)</f>
        <v>0</v>
      </c>
      <c r="J47" s="29"/>
      <c r="O47" s="35">
        <f>I47*0.21</f>
        <v>0</v>
      </c>
      <c r="P47">
        <v>3</v>
      </c>
    </row>
    <row r="48">
      <c r="A48" s="29" t="s">
        <v>30</v>
      </c>
      <c r="B48" s="36"/>
      <c r="C48" s="37"/>
      <c r="D48" s="37"/>
      <c r="E48" s="31" t="s">
        <v>2094</v>
      </c>
      <c r="F48" s="37"/>
      <c r="G48" s="37"/>
      <c r="H48" s="37"/>
      <c r="I48" s="37"/>
      <c r="J48" s="38"/>
    </row>
    <row r="49" ht="43.2">
      <c r="A49" s="29" t="s">
        <v>32</v>
      </c>
      <c r="B49" s="36"/>
      <c r="C49" s="37"/>
      <c r="D49" s="37"/>
      <c r="E49" s="39" t="s">
        <v>2095</v>
      </c>
      <c r="F49" s="37"/>
      <c r="G49" s="37"/>
      <c r="H49" s="37"/>
      <c r="I49" s="37"/>
      <c r="J49" s="38"/>
    </row>
    <row r="50">
      <c r="A50" s="29" t="s">
        <v>34</v>
      </c>
      <c r="B50" s="36"/>
      <c r="C50" s="37"/>
      <c r="D50" s="37"/>
      <c r="E50" s="43" t="s">
        <v>27</v>
      </c>
      <c r="F50" s="37"/>
      <c r="G50" s="37"/>
      <c r="H50" s="37"/>
      <c r="I50" s="37"/>
      <c r="J50" s="38"/>
    </row>
    <row r="51">
      <c r="A51" s="23" t="s">
        <v>22</v>
      </c>
      <c r="B51" s="24"/>
      <c r="C51" s="25" t="s">
        <v>248</v>
      </c>
      <c r="D51" s="26"/>
      <c r="E51" s="23" t="s">
        <v>249</v>
      </c>
      <c r="F51" s="26"/>
      <c r="G51" s="26"/>
      <c r="H51" s="26"/>
      <c r="I51" s="27">
        <f>SUMIFS(I52:I55,A52:A55,"P")</f>
        <v>0</v>
      </c>
      <c r="J51" s="28"/>
    </row>
    <row r="52">
      <c r="A52" s="29" t="s">
        <v>25</v>
      </c>
      <c r="B52" s="29">
        <v>9</v>
      </c>
      <c r="C52" s="30" t="s">
        <v>2096</v>
      </c>
      <c r="D52" s="29" t="s">
        <v>27</v>
      </c>
      <c r="E52" s="31" t="s">
        <v>2097</v>
      </c>
      <c r="F52" s="32" t="s">
        <v>109</v>
      </c>
      <c r="G52" s="33">
        <v>1500</v>
      </c>
      <c r="H52" s="34">
        <v>0</v>
      </c>
      <c r="I52" s="34">
        <f>ROUND(G52*H52,P4)</f>
        <v>0</v>
      </c>
      <c r="J52" s="29"/>
      <c r="O52" s="35">
        <f>I52*0.21</f>
        <v>0</v>
      </c>
      <c r="P52">
        <v>3</v>
      </c>
    </row>
    <row r="53" ht="43.2">
      <c r="A53" s="29" t="s">
        <v>30</v>
      </c>
      <c r="B53" s="36"/>
      <c r="C53" s="37"/>
      <c r="D53" s="37"/>
      <c r="E53" s="31" t="s">
        <v>2098</v>
      </c>
      <c r="F53" s="37"/>
      <c r="G53" s="37"/>
      <c r="H53" s="37"/>
      <c r="I53" s="37"/>
      <c r="J53" s="38"/>
    </row>
    <row r="54" ht="43.2">
      <c r="A54" s="29" t="s">
        <v>32</v>
      </c>
      <c r="B54" s="36"/>
      <c r="C54" s="37"/>
      <c r="D54" s="37"/>
      <c r="E54" s="39" t="s">
        <v>2095</v>
      </c>
      <c r="F54" s="37"/>
      <c r="G54" s="37"/>
      <c r="H54" s="37"/>
      <c r="I54" s="37"/>
      <c r="J54" s="38"/>
    </row>
    <row r="55">
      <c r="A55" s="29" t="s">
        <v>34</v>
      </c>
      <c r="B55" s="36"/>
      <c r="C55" s="37"/>
      <c r="D55" s="37"/>
      <c r="E55" s="43" t="s">
        <v>27</v>
      </c>
      <c r="F55" s="37"/>
      <c r="G55" s="37"/>
      <c r="H55" s="37"/>
      <c r="I55" s="37"/>
      <c r="J55" s="38"/>
    </row>
    <row r="56">
      <c r="A56" s="23" t="s">
        <v>22</v>
      </c>
      <c r="B56" s="24"/>
      <c r="C56" s="25" t="s">
        <v>287</v>
      </c>
      <c r="D56" s="26"/>
      <c r="E56" s="23" t="s">
        <v>288</v>
      </c>
      <c r="F56" s="26"/>
      <c r="G56" s="26"/>
      <c r="H56" s="26"/>
      <c r="I56" s="27">
        <f>SUMIFS(I57:I88,A57:A88,"P")</f>
        <v>0</v>
      </c>
      <c r="J56" s="28"/>
    </row>
    <row r="57">
      <c r="A57" s="29" t="s">
        <v>25</v>
      </c>
      <c r="B57" s="29">
        <v>10</v>
      </c>
      <c r="C57" s="30" t="s">
        <v>2099</v>
      </c>
      <c r="D57" s="29" t="s">
        <v>2100</v>
      </c>
      <c r="E57" s="31" t="s">
        <v>2101</v>
      </c>
      <c r="F57" s="32" t="s">
        <v>126</v>
      </c>
      <c r="G57" s="33">
        <v>495</v>
      </c>
      <c r="H57" s="34">
        <v>0</v>
      </c>
      <c r="I57" s="34">
        <f>ROUND(G57*H57,P4)</f>
        <v>0</v>
      </c>
      <c r="J57" s="29"/>
      <c r="O57" s="35">
        <f>I57*0.21</f>
        <v>0</v>
      </c>
      <c r="P57">
        <v>3</v>
      </c>
    </row>
    <row r="58" ht="28.8">
      <c r="A58" s="29" t="s">
        <v>30</v>
      </c>
      <c r="B58" s="36"/>
      <c r="C58" s="37"/>
      <c r="D58" s="37"/>
      <c r="E58" s="31" t="s">
        <v>2102</v>
      </c>
      <c r="F58" s="37"/>
      <c r="G58" s="37"/>
      <c r="H58" s="37"/>
      <c r="I58" s="37"/>
      <c r="J58" s="38"/>
    </row>
    <row r="59" ht="43.2">
      <c r="A59" s="29" t="s">
        <v>32</v>
      </c>
      <c r="B59" s="36"/>
      <c r="C59" s="37"/>
      <c r="D59" s="37"/>
      <c r="E59" s="39" t="s">
        <v>2103</v>
      </c>
      <c r="F59" s="37"/>
      <c r="G59" s="37"/>
      <c r="H59" s="37"/>
      <c r="I59" s="37"/>
      <c r="J59" s="38"/>
    </row>
    <row r="60">
      <c r="A60" s="29" t="s">
        <v>34</v>
      </c>
      <c r="B60" s="36"/>
      <c r="C60" s="37"/>
      <c r="D60" s="37"/>
      <c r="E60" s="43" t="s">
        <v>27</v>
      </c>
      <c r="F60" s="37"/>
      <c r="G60" s="37"/>
      <c r="H60" s="37"/>
      <c r="I60" s="37"/>
      <c r="J60" s="38"/>
    </row>
    <row r="61">
      <c r="A61" s="29" t="s">
        <v>25</v>
      </c>
      <c r="B61" s="29">
        <v>11</v>
      </c>
      <c r="C61" s="30" t="s">
        <v>2099</v>
      </c>
      <c r="D61" s="29" t="s">
        <v>2104</v>
      </c>
      <c r="E61" s="31" t="s">
        <v>2101</v>
      </c>
      <c r="F61" s="32" t="s">
        <v>126</v>
      </c>
      <c r="G61" s="33">
        <v>450</v>
      </c>
      <c r="H61" s="34">
        <v>0</v>
      </c>
      <c r="I61" s="34">
        <f>ROUND(G61*H61,P4)</f>
        <v>0</v>
      </c>
      <c r="J61" s="29"/>
      <c r="O61" s="35">
        <f>I61*0.21</f>
        <v>0</v>
      </c>
      <c r="P61">
        <v>3</v>
      </c>
    </row>
    <row r="62" ht="28.8">
      <c r="A62" s="29" t="s">
        <v>30</v>
      </c>
      <c r="B62" s="36"/>
      <c r="C62" s="37"/>
      <c r="D62" s="37"/>
      <c r="E62" s="31" t="s">
        <v>2105</v>
      </c>
      <c r="F62" s="37"/>
      <c r="G62" s="37"/>
      <c r="H62" s="37"/>
      <c r="I62" s="37"/>
      <c r="J62" s="38"/>
    </row>
    <row r="63" ht="43.2">
      <c r="A63" s="29" t="s">
        <v>32</v>
      </c>
      <c r="B63" s="36"/>
      <c r="C63" s="37"/>
      <c r="D63" s="37"/>
      <c r="E63" s="39" t="s">
        <v>2106</v>
      </c>
      <c r="F63" s="37"/>
      <c r="G63" s="37"/>
      <c r="H63" s="37"/>
      <c r="I63" s="37"/>
      <c r="J63" s="38"/>
    </row>
    <row r="64">
      <c r="A64" s="29" t="s">
        <v>34</v>
      </c>
      <c r="B64" s="36"/>
      <c r="C64" s="37"/>
      <c r="D64" s="37"/>
      <c r="E64" s="43" t="s">
        <v>27</v>
      </c>
      <c r="F64" s="37"/>
      <c r="G64" s="37"/>
      <c r="H64" s="37"/>
      <c r="I64" s="37"/>
      <c r="J64" s="38"/>
    </row>
    <row r="65">
      <c r="A65" s="29" t="s">
        <v>25</v>
      </c>
      <c r="B65" s="29">
        <v>12</v>
      </c>
      <c r="C65" s="30" t="s">
        <v>297</v>
      </c>
      <c r="D65" s="29" t="s">
        <v>27</v>
      </c>
      <c r="E65" s="31" t="s">
        <v>298</v>
      </c>
      <c r="F65" s="32" t="s">
        <v>109</v>
      </c>
      <c r="G65" s="33">
        <v>2500</v>
      </c>
      <c r="H65" s="34">
        <v>0</v>
      </c>
      <c r="I65" s="34">
        <f>ROUND(G65*H65,P4)</f>
        <v>0</v>
      </c>
      <c r="J65" s="29"/>
      <c r="O65" s="35">
        <f>I65*0.21</f>
        <v>0</v>
      </c>
      <c r="P65">
        <v>3</v>
      </c>
    </row>
    <row r="66">
      <c r="A66" s="29" t="s">
        <v>30</v>
      </c>
      <c r="B66" s="36"/>
      <c r="C66" s="37"/>
      <c r="D66" s="37"/>
      <c r="E66" s="43" t="s">
        <v>27</v>
      </c>
      <c r="F66" s="37"/>
      <c r="G66" s="37"/>
      <c r="H66" s="37"/>
      <c r="I66" s="37"/>
      <c r="J66" s="38"/>
    </row>
    <row r="67" ht="43.2">
      <c r="A67" s="29" t="s">
        <v>32</v>
      </c>
      <c r="B67" s="36"/>
      <c r="C67" s="37"/>
      <c r="D67" s="37"/>
      <c r="E67" s="39" t="s">
        <v>2107</v>
      </c>
      <c r="F67" s="37"/>
      <c r="G67" s="37"/>
      <c r="H67" s="37"/>
      <c r="I67" s="37"/>
      <c r="J67" s="38"/>
    </row>
    <row r="68">
      <c r="A68" s="29" t="s">
        <v>34</v>
      </c>
      <c r="B68" s="36"/>
      <c r="C68" s="37"/>
      <c r="D68" s="37"/>
      <c r="E68" s="43" t="s">
        <v>27</v>
      </c>
      <c r="F68" s="37"/>
      <c r="G68" s="37"/>
      <c r="H68" s="37"/>
      <c r="I68" s="37"/>
      <c r="J68" s="38"/>
    </row>
    <row r="69">
      <c r="A69" s="29" t="s">
        <v>25</v>
      </c>
      <c r="B69" s="29">
        <v>13</v>
      </c>
      <c r="C69" s="30" t="s">
        <v>2108</v>
      </c>
      <c r="D69" s="29" t="s">
        <v>27</v>
      </c>
      <c r="E69" s="31" t="s">
        <v>2109</v>
      </c>
      <c r="F69" s="32" t="s">
        <v>109</v>
      </c>
      <c r="G69" s="33">
        <v>6312.5</v>
      </c>
      <c r="H69" s="34">
        <v>0</v>
      </c>
      <c r="I69" s="34">
        <f>ROUND(G69*H69,P4)</f>
        <v>0</v>
      </c>
      <c r="J69" s="29"/>
      <c r="O69" s="35">
        <f>I69*0.21</f>
        <v>0</v>
      </c>
      <c r="P69">
        <v>3</v>
      </c>
    </row>
    <row r="70">
      <c r="A70" s="29" t="s">
        <v>30</v>
      </c>
      <c r="B70" s="36"/>
      <c r="C70" s="37"/>
      <c r="D70" s="37"/>
      <c r="E70" s="43" t="s">
        <v>27</v>
      </c>
      <c r="F70" s="37"/>
      <c r="G70" s="37"/>
      <c r="H70" s="37"/>
      <c r="I70" s="37"/>
      <c r="J70" s="38"/>
    </row>
    <row r="71" ht="57.6">
      <c r="A71" s="29" t="s">
        <v>32</v>
      </c>
      <c r="B71" s="36"/>
      <c r="C71" s="37"/>
      <c r="D71" s="37"/>
      <c r="E71" s="39" t="s">
        <v>2110</v>
      </c>
      <c r="F71" s="37"/>
      <c r="G71" s="37"/>
      <c r="H71" s="37"/>
      <c r="I71" s="37"/>
      <c r="J71" s="38"/>
    </row>
    <row r="72">
      <c r="A72" s="29" t="s">
        <v>34</v>
      </c>
      <c r="B72" s="36"/>
      <c r="C72" s="37"/>
      <c r="D72" s="37"/>
      <c r="E72" s="43" t="s">
        <v>27</v>
      </c>
      <c r="F72" s="37"/>
      <c r="G72" s="37"/>
      <c r="H72" s="37"/>
      <c r="I72" s="37"/>
      <c r="J72" s="38"/>
    </row>
    <row r="73">
      <c r="A73" s="29" t="s">
        <v>25</v>
      </c>
      <c r="B73" s="29">
        <v>14</v>
      </c>
      <c r="C73" s="30" t="s">
        <v>307</v>
      </c>
      <c r="D73" s="29" t="s">
        <v>27</v>
      </c>
      <c r="E73" s="31" t="s">
        <v>308</v>
      </c>
      <c r="F73" s="32" t="s">
        <v>109</v>
      </c>
      <c r="G73" s="33">
        <v>13750</v>
      </c>
      <c r="H73" s="34">
        <v>0</v>
      </c>
      <c r="I73" s="34">
        <f>ROUND(G73*H73,P4)</f>
        <v>0</v>
      </c>
      <c r="J73" s="29"/>
      <c r="O73" s="35">
        <f>I73*0.21</f>
        <v>0</v>
      </c>
      <c r="P73">
        <v>3</v>
      </c>
    </row>
    <row r="74">
      <c r="A74" s="29" t="s">
        <v>30</v>
      </c>
      <c r="B74" s="36"/>
      <c r="C74" s="37"/>
      <c r="D74" s="37"/>
      <c r="E74" s="31" t="s">
        <v>2111</v>
      </c>
      <c r="F74" s="37"/>
      <c r="G74" s="37"/>
      <c r="H74" s="37"/>
      <c r="I74" s="37"/>
      <c r="J74" s="38"/>
    </row>
    <row r="75" ht="43.2">
      <c r="A75" s="29" t="s">
        <v>32</v>
      </c>
      <c r="B75" s="36"/>
      <c r="C75" s="37"/>
      <c r="D75" s="37"/>
      <c r="E75" s="39" t="s">
        <v>2112</v>
      </c>
      <c r="F75" s="37"/>
      <c r="G75" s="37"/>
      <c r="H75" s="37"/>
      <c r="I75" s="37"/>
      <c r="J75" s="38"/>
    </row>
    <row r="76">
      <c r="A76" s="29" t="s">
        <v>34</v>
      </c>
      <c r="B76" s="36"/>
      <c r="C76" s="37"/>
      <c r="D76" s="37"/>
      <c r="E76" s="43" t="s">
        <v>27</v>
      </c>
      <c r="F76" s="37"/>
      <c r="G76" s="37"/>
      <c r="H76" s="37"/>
      <c r="I76" s="37"/>
      <c r="J76" s="38"/>
    </row>
    <row r="77">
      <c r="A77" s="29" t="s">
        <v>25</v>
      </c>
      <c r="B77" s="29">
        <v>15</v>
      </c>
      <c r="C77" s="30" t="s">
        <v>315</v>
      </c>
      <c r="D77" s="29" t="s">
        <v>27</v>
      </c>
      <c r="E77" s="31" t="s">
        <v>316</v>
      </c>
      <c r="F77" s="32" t="s">
        <v>109</v>
      </c>
      <c r="G77" s="33">
        <v>13750</v>
      </c>
      <c r="H77" s="34">
        <v>0</v>
      </c>
      <c r="I77" s="34">
        <f>ROUND(G77*H77,P4)</f>
        <v>0</v>
      </c>
      <c r="J77" s="29"/>
      <c r="O77" s="35">
        <f>I77*0.21</f>
        <v>0</v>
      </c>
      <c r="P77">
        <v>3</v>
      </c>
    </row>
    <row r="78">
      <c r="A78" s="29" t="s">
        <v>30</v>
      </c>
      <c r="B78" s="36"/>
      <c r="C78" s="37"/>
      <c r="D78" s="37"/>
      <c r="E78" s="31" t="s">
        <v>2113</v>
      </c>
      <c r="F78" s="37"/>
      <c r="G78" s="37"/>
      <c r="H78" s="37"/>
      <c r="I78" s="37"/>
      <c r="J78" s="38"/>
    </row>
    <row r="79" ht="43.2">
      <c r="A79" s="29" t="s">
        <v>32</v>
      </c>
      <c r="B79" s="36"/>
      <c r="C79" s="37"/>
      <c r="D79" s="37"/>
      <c r="E79" s="39" t="s">
        <v>2112</v>
      </c>
      <c r="F79" s="37"/>
      <c r="G79" s="37"/>
      <c r="H79" s="37"/>
      <c r="I79" s="37"/>
      <c r="J79" s="38"/>
    </row>
    <row r="80">
      <c r="A80" s="29" t="s">
        <v>34</v>
      </c>
      <c r="B80" s="36"/>
      <c r="C80" s="37"/>
      <c r="D80" s="37"/>
      <c r="E80" s="43" t="s">
        <v>27</v>
      </c>
      <c r="F80" s="37"/>
      <c r="G80" s="37"/>
      <c r="H80" s="37"/>
      <c r="I80" s="37"/>
      <c r="J80" s="38"/>
    </row>
    <row r="81">
      <c r="A81" s="29" t="s">
        <v>25</v>
      </c>
      <c r="B81" s="29">
        <v>16</v>
      </c>
      <c r="C81" s="30" t="s">
        <v>2114</v>
      </c>
      <c r="D81" s="29" t="s">
        <v>27</v>
      </c>
      <c r="E81" s="31" t="s">
        <v>2115</v>
      </c>
      <c r="F81" s="32" t="s">
        <v>126</v>
      </c>
      <c r="G81" s="33">
        <v>275</v>
      </c>
      <c r="H81" s="34">
        <v>0</v>
      </c>
      <c r="I81" s="34">
        <f>ROUND(G81*H81,P4)</f>
        <v>0</v>
      </c>
      <c r="J81" s="29"/>
      <c r="O81" s="35">
        <f>I81*0.21</f>
        <v>0</v>
      </c>
      <c r="P81">
        <v>3</v>
      </c>
    </row>
    <row r="82">
      <c r="A82" s="29" t="s">
        <v>30</v>
      </c>
      <c r="B82" s="36"/>
      <c r="C82" s="37"/>
      <c r="D82" s="37"/>
      <c r="E82" s="31" t="s">
        <v>2116</v>
      </c>
      <c r="F82" s="37"/>
      <c r="G82" s="37"/>
      <c r="H82" s="37"/>
      <c r="I82" s="37"/>
      <c r="J82" s="38"/>
    </row>
    <row r="83" ht="43.2">
      <c r="A83" s="29" t="s">
        <v>32</v>
      </c>
      <c r="B83" s="36"/>
      <c r="C83" s="37"/>
      <c r="D83" s="37"/>
      <c r="E83" s="39" t="s">
        <v>2117</v>
      </c>
      <c r="F83" s="37"/>
      <c r="G83" s="37"/>
      <c r="H83" s="37"/>
      <c r="I83" s="37"/>
      <c r="J83" s="38"/>
    </row>
    <row r="84">
      <c r="A84" s="29" t="s">
        <v>34</v>
      </c>
      <c r="B84" s="36"/>
      <c r="C84" s="37"/>
      <c r="D84" s="37"/>
      <c r="E84" s="43" t="s">
        <v>27</v>
      </c>
      <c r="F84" s="37"/>
      <c r="G84" s="37"/>
      <c r="H84" s="37"/>
      <c r="I84" s="37"/>
      <c r="J84" s="38"/>
    </row>
    <row r="85">
      <c r="A85" s="29" t="s">
        <v>25</v>
      </c>
      <c r="B85" s="29">
        <v>17</v>
      </c>
      <c r="C85" s="30" t="s">
        <v>2118</v>
      </c>
      <c r="D85" s="29" t="s">
        <v>27</v>
      </c>
      <c r="E85" s="31" t="s">
        <v>2119</v>
      </c>
      <c r="F85" s="32" t="s">
        <v>126</v>
      </c>
      <c r="G85" s="33">
        <v>393.75</v>
      </c>
      <c r="H85" s="34">
        <v>0</v>
      </c>
      <c r="I85" s="34">
        <f>ROUND(G85*H85,P4)</f>
        <v>0</v>
      </c>
      <c r="J85" s="29"/>
      <c r="O85" s="35">
        <f>I85*0.21</f>
        <v>0</v>
      </c>
      <c r="P85">
        <v>3</v>
      </c>
    </row>
    <row r="86">
      <c r="A86" s="29" t="s">
        <v>30</v>
      </c>
      <c r="B86" s="36"/>
      <c r="C86" s="37"/>
      <c r="D86" s="37"/>
      <c r="E86" s="43" t="s">
        <v>27</v>
      </c>
      <c r="F86" s="37"/>
      <c r="G86" s="37"/>
      <c r="H86" s="37"/>
      <c r="I86" s="37"/>
      <c r="J86" s="38"/>
    </row>
    <row r="87" ht="57.6">
      <c r="A87" s="29" t="s">
        <v>32</v>
      </c>
      <c r="B87" s="36"/>
      <c r="C87" s="37"/>
      <c r="D87" s="37"/>
      <c r="E87" s="39" t="s">
        <v>2120</v>
      </c>
      <c r="F87" s="37"/>
      <c r="G87" s="37"/>
      <c r="H87" s="37"/>
      <c r="I87" s="37"/>
      <c r="J87" s="38"/>
    </row>
    <row r="88">
      <c r="A88" s="29" t="s">
        <v>34</v>
      </c>
      <c r="B88" s="36"/>
      <c r="C88" s="37"/>
      <c r="D88" s="37"/>
      <c r="E88" s="43" t="s">
        <v>27</v>
      </c>
      <c r="F88" s="37"/>
      <c r="G88" s="37"/>
      <c r="H88" s="37"/>
      <c r="I88" s="37"/>
      <c r="J88" s="38"/>
    </row>
    <row r="89">
      <c r="A89" s="23" t="s">
        <v>22</v>
      </c>
      <c r="B89" s="24"/>
      <c r="C89" s="25" t="s">
        <v>370</v>
      </c>
      <c r="D89" s="26"/>
      <c r="E89" s="23" t="s">
        <v>371</v>
      </c>
      <c r="F89" s="26"/>
      <c r="G89" s="26"/>
      <c r="H89" s="26"/>
      <c r="I89" s="27">
        <f>SUMIFS(I90:I161,A90:A161,"P")</f>
        <v>0</v>
      </c>
      <c r="J89" s="28"/>
    </row>
    <row r="90" ht="28.8">
      <c r="A90" s="29" t="s">
        <v>25</v>
      </c>
      <c r="B90" s="29">
        <v>37</v>
      </c>
      <c r="C90" s="30" t="s">
        <v>2121</v>
      </c>
      <c r="D90" s="29" t="s">
        <v>27</v>
      </c>
      <c r="E90" s="31" t="s">
        <v>2122</v>
      </c>
      <c r="F90" s="32" t="s">
        <v>79</v>
      </c>
      <c r="G90" s="33">
        <v>20</v>
      </c>
      <c r="H90" s="34">
        <v>0</v>
      </c>
      <c r="I90" s="34">
        <f>ROUND(G90*H90,P4)</f>
        <v>0</v>
      </c>
      <c r="J90" s="29"/>
      <c r="O90" s="35">
        <f>I90*0.21</f>
        <v>0</v>
      </c>
      <c r="P90">
        <v>3</v>
      </c>
    </row>
    <row r="91">
      <c r="A91" s="29" t="s">
        <v>30</v>
      </c>
      <c r="B91" s="36"/>
      <c r="C91" s="37"/>
      <c r="D91" s="37"/>
      <c r="E91" s="43" t="s">
        <v>27</v>
      </c>
      <c r="F91" s="37"/>
      <c r="G91" s="37"/>
      <c r="H91" s="37"/>
      <c r="I91" s="37"/>
      <c r="J91" s="38"/>
    </row>
    <row r="92" ht="28.8">
      <c r="A92" s="29" t="s">
        <v>32</v>
      </c>
      <c r="B92" s="36"/>
      <c r="C92" s="37"/>
      <c r="D92" s="37"/>
      <c r="E92" s="39" t="s">
        <v>2123</v>
      </c>
      <c r="F92" s="37"/>
      <c r="G92" s="37"/>
      <c r="H92" s="37"/>
      <c r="I92" s="37"/>
      <c r="J92" s="38"/>
    </row>
    <row r="93" ht="86.4">
      <c r="A93" s="29" t="s">
        <v>34</v>
      </c>
      <c r="B93" s="36"/>
      <c r="C93" s="37"/>
      <c r="D93" s="37"/>
      <c r="E93" s="31" t="s">
        <v>1344</v>
      </c>
      <c r="F93" s="37"/>
      <c r="G93" s="37"/>
      <c r="H93" s="37"/>
      <c r="I93" s="37"/>
      <c r="J93" s="38"/>
    </row>
    <row r="94">
      <c r="A94" s="29" t="s">
        <v>25</v>
      </c>
      <c r="B94" s="29">
        <v>30</v>
      </c>
      <c r="C94" s="30" t="s">
        <v>2124</v>
      </c>
      <c r="D94" s="29" t="s">
        <v>27</v>
      </c>
      <c r="E94" s="31" t="s">
        <v>2125</v>
      </c>
      <c r="F94" s="32" t="s">
        <v>79</v>
      </c>
      <c r="G94" s="33">
        <v>20</v>
      </c>
      <c r="H94" s="34">
        <v>0</v>
      </c>
      <c r="I94" s="34">
        <f>ROUND(G94*H94,P4)</f>
        <v>0</v>
      </c>
      <c r="J94" s="29"/>
      <c r="O94" s="35">
        <f>I94*0.21</f>
        <v>0</v>
      </c>
      <c r="P94">
        <v>3</v>
      </c>
    </row>
    <row r="95">
      <c r="A95" s="29" t="s">
        <v>30</v>
      </c>
      <c r="B95" s="36"/>
      <c r="C95" s="37"/>
      <c r="D95" s="37"/>
      <c r="E95" s="43" t="s">
        <v>27</v>
      </c>
      <c r="F95" s="37"/>
      <c r="G95" s="37"/>
      <c r="H95" s="37"/>
      <c r="I95" s="37"/>
      <c r="J95" s="38"/>
    </row>
    <row r="96" ht="28.8">
      <c r="A96" s="29" t="s">
        <v>32</v>
      </c>
      <c r="B96" s="36"/>
      <c r="C96" s="37"/>
      <c r="D96" s="37"/>
      <c r="E96" s="39" t="s">
        <v>2123</v>
      </c>
      <c r="F96" s="37"/>
      <c r="G96" s="37"/>
      <c r="H96" s="37"/>
      <c r="I96" s="37"/>
      <c r="J96" s="38"/>
    </row>
    <row r="97" ht="72">
      <c r="A97" s="29" t="s">
        <v>34</v>
      </c>
      <c r="B97" s="36"/>
      <c r="C97" s="37"/>
      <c r="D97" s="37"/>
      <c r="E97" s="31" t="s">
        <v>391</v>
      </c>
      <c r="F97" s="37"/>
      <c r="G97" s="37"/>
      <c r="H97" s="37"/>
      <c r="I97" s="37"/>
      <c r="J97" s="38"/>
    </row>
    <row r="98">
      <c r="A98" s="29" t="s">
        <v>25</v>
      </c>
      <c r="B98" s="29">
        <v>32</v>
      </c>
      <c r="C98" s="30" t="s">
        <v>2126</v>
      </c>
      <c r="D98" s="29" t="s">
        <v>27</v>
      </c>
      <c r="E98" s="31" t="s">
        <v>2127</v>
      </c>
      <c r="F98" s="32" t="s">
        <v>2128</v>
      </c>
      <c r="G98" s="33">
        <v>1</v>
      </c>
      <c r="H98" s="34">
        <v>0</v>
      </c>
      <c r="I98" s="34">
        <f>ROUND(G98*H98,P4)</f>
        <v>0</v>
      </c>
      <c r="J98" s="29"/>
      <c r="O98" s="35">
        <f>I98*0.21</f>
        <v>0</v>
      </c>
      <c r="P98">
        <v>3</v>
      </c>
    </row>
    <row r="99">
      <c r="A99" s="29" t="s">
        <v>30</v>
      </c>
      <c r="B99" s="36"/>
      <c r="C99" s="37"/>
      <c r="D99" s="37"/>
      <c r="E99" s="31" t="s">
        <v>2129</v>
      </c>
      <c r="F99" s="37"/>
      <c r="G99" s="37"/>
      <c r="H99" s="37"/>
      <c r="I99" s="37"/>
      <c r="J99" s="38"/>
    </row>
    <row r="100" ht="28.8">
      <c r="A100" s="29" t="s">
        <v>32</v>
      </c>
      <c r="B100" s="36"/>
      <c r="C100" s="37"/>
      <c r="D100" s="37"/>
      <c r="E100" s="39" t="s">
        <v>2130</v>
      </c>
      <c r="F100" s="37"/>
      <c r="G100" s="37"/>
      <c r="H100" s="37"/>
      <c r="I100" s="37"/>
      <c r="J100" s="38"/>
    </row>
    <row r="101" ht="28.8">
      <c r="A101" s="29" t="s">
        <v>34</v>
      </c>
      <c r="B101" s="36"/>
      <c r="C101" s="37"/>
      <c r="D101" s="37"/>
      <c r="E101" s="31" t="s">
        <v>2131</v>
      </c>
      <c r="F101" s="37"/>
      <c r="G101" s="37"/>
      <c r="H101" s="37"/>
      <c r="I101" s="37"/>
      <c r="J101" s="38"/>
    </row>
    <row r="102">
      <c r="A102" s="29" t="s">
        <v>25</v>
      </c>
      <c r="B102" s="29">
        <v>26</v>
      </c>
      <c r="C102" s="30" t="s">
        <v>2132</v>
      </c>
      <c r="D102" s="29" t="s">
        <v>27</v>
      </c>
      <c r="E102" s="31" t="s">
        <v>2133</v>
      </c>
      <c r="F102" s="32" t="s">
        <v>79</v>
      </c>
      <c r="G102" s="33">
        <v>6</v>
      </c>
      <c r="H102" s="34">
        <v>0</v>
      </c>
      <c r="I102" s="34">
        <f>ROUND(G102*H102,P4)</f>
        <v>0</v>
      </c>
      <c r="J102" s="29"/>
      <c r="O102" s="35">
        <f>I102*0.21</f>
        <v>0</v>
      </c>
      <c r="P102">
        <v>3</v>
      </c>
    </row>
    <row r="103">
      <c r="A103" s="29" t="s">
        <v>30</v>
      </c>
      <c r="B103" s="36"/>
      <c r="C103" s="37"/>
      <c r="D103" s="37"/>
      <c r="E103" s="43" t="s">
        <v>27</v>
      </c>
      <c r="F103" s="37"/>
      <c r="G103" s="37"/>
      <c r="H103" s="37"/>
      <c r="I103" s="37"/>
      <c r="J103" s="38"/>
    </row>
    <row r="104" ht="28.8">
      <c r="A104" s="29" t="s">
        <v>32</v>
      </c>
      <c r="B104" s="36"/>
      <c r="C104" s="37"/>
      <c r="D104" s="37"/>
      <c r="E104" s="39" t="s">
        <v>2134</v>
      </c>
      <c r="F104" s="37"/>
      <c r="G104" s="37"/>
      <c r="H104" s="37"/>
      <c r="I104" s="37"/>
      <c r="J104" s="38"/>
    </row>
    <row r="105" ht="129.6">
      <c r="A105" s="29" t="s">
        <v>34</v>
      </c>
      <c r="B105" s="36"/>
      <c r="C105" s="37"/>
      <c r="D105" s="37"/>
      <c r="E105" s="31" t="s">
        <v>2135</v>
      </c>
      <c r="F105" s="37"/>
      <c r="G105" s="37"/>
      <c r="H105" s="37"/>
      <c r="I105" s="37"/>
      <c r="J105" s="38"/>
    </row>
    <row r="106">
      <c r="A106" s="29" t="s">
        <v>25</v>
      </c>
      <c r="B106" s="29">
        <v>34</v>
      </c>
      <c r="C106" s="30" t="s">
        <v>2136</v>
      </c>
      <c r="D106" s="29" t="s">
        <v>27</v>
      </c>
      <c r="E106" s="31" t="s">
        <v>2137</v>
      </c>
      <c r="F106" s="32" t="s">
        <v>79</v>
      </c>
      <c r="G106" s="33">
        <v>6</v>
      </c>
      <c r="H106" s="34">
        <v>0</v>
      </c>
      <c r="I106" s="34">
        <f>ROUND(G106*H106,P4)</f>
        <v>0</v>
      </c>
      <c r="J106" s="29"/>
      <c r="O106" s="35">
        <f>I106*0.21</f>
        <v>0</v>
      </c>
      <c r="P106">
        <v>3</v>
      </c>
    </row>
    <row r="107">
      <c r="A107" s="29" t="s">
        <v>30</v>
      </c>
      <c r="B107" s="36"/>
      <c r="C107" s="37"/>
      <c r="D107" s="37"/>
      <c r="E107" s="43" t="s">
        <v>27</v>
      </c>
      <c r="F107" s="37"/>
      <c r="G107" s="37"/>
      <c r="H107" s="37"/>
      <c r="I107" s="37"/>
      <c r="J107" s="38"/>
    </row>
    <row r="108" ht="28.8">
      <c r="A108" s="29" t="s">
        <v>32</v>
      </c>
      <c r="B108" s="36"/>
      <c r="C108" s="37"/>
      <c r="D108" s="37"/>
      <c r="E108" s="39" t="s">
        <v>2134</v>
      </c>
      <c r="F108" s="37"/>
      <c r="G108" s="37"/>
      <c r="H108" s="37"/>
      <c r="I108" s="37"/>
      <c r="J108" s="38"/>
    </row>
    <row r="109" ht="72">
      <c r="A109" s="29" t="s">
        <v>34</v>
      </c>
      <c r="B109" s="36"/>
      <c r="C109" s="37"/>
      <c r="D109" s="37"/>
      <c r="E109" s="31" t="s">
        <v>391</v>
      </c>
      <c r="F109" s="37"/>
      <c r="G109" s="37"/>
      <c r="H109" s="37"/>
      <c r="I109" s="37"/>
      <c r="J109" s="38"/>
    </row>
    <row r="110">
      <c r="A110" s="29" t="s">
        <v>25</v>
      </c>
      <c r="B110" s="29">
        <v>33</v>
      </c>
      <c r="C110" s="30" t="s">
        <v>2138</v>
      </c>
      <c r="D110" s="29" t="s">
        <v>27</v>
      </c>
      <c r="E110" s="31" t="s">
        <v>2139</v>
      </c>
      <c r="F110" s="32" t="s">
        <v>2128</v>
      </c>
      <c r="G110" s="33">
        <v>1</v>
      </c>
      <c r="H110" s="34">
        <v>0</v>
      </c>
      <c r="I110" s="34">
        <f>ROUND(G110*H110,P4)</f>
        <v>0</v>
      </c>
      <c r="J110" s="29"/>
      <c r="O110" s="35">
        <f>I110*0.21</f>
        <v>0</v>
      </c>
      <c r="P110">
        <v>3</v>
      </c>
    </row>
    <row r="111">
      <c r="A111" s="29" t="s">
        <v>30</v>
      </c>
      <c r="B111" s="36"/>
      <c r="C111" s="37"/>
      <c r="D111" s="37"/>
      <c r="E111" s="31" t="s">
        <v>2129</v>
      </c>
      <c r="F111" s="37"/>
      <c r="G111" s="37"/>
      <c r="H111" s="37"/>
      <c r="I111" s="37"/>
      <c r="J111" s="38"/>
    </row>
    <row r="112" ht="28.8">
      <c r="A112" s="29" t="s">
        <v>32</v>
      </c>
      <c r="B112" s="36"/>
      <c r="C112" s="37"/>
      <c r="D112" s="37"/>
      <c r="E112" s="39" t="s">
        <v>2130</v>
      </c>
      <c r="F112" s="37"/>
      <c r="G112" s="37"/>
      <c r="H112" s="37"/>
      <c r="I112" s="37"/>
      <c r="J112" s="38"/>
    </row>
    <row r="113" ht="28.8">
      <c r="A113" s="29" t="s">
        <v>34</v>
      </c>
      <c r="B113" s="36"/>
      <c r="C113" s="37"/>
      <c r="D113" s="37"/>
      <c r="E113" s="31" t="s">
        <v>2131</v>
      </c>
      <c r="F113" s="37"/>
      <c r="G113" s="37"/>
      <c r="H113" s="37"/>
      <c r="I113" s="37"/>
      <c r="J113" s="38"/>
    </row>
    <row r="114">
      <c r="A114" s="29" t="s">
        <v>25</v>
      </c>
      <c r="B114" s="29">
        <v>23</v>
      </c>
      <c r="C114" s="30" t="s">
        <v>2140</v>
      </c>
      <c r="D114" s="29" t="s">
        <v>27</v>
      </c>
      <c r="E114" s="31" t="s">
        <v>2141</v>
      </c>
      <c r="F114" s="32" t="s">
        <v>79</v>
      </c>
      <c r="G114" s="33">
        <v>30</v>
      </c>
      <c r="H114" s="34">
        <v>0</v>
      </c>
      <c r="I114" s="34">
        <f>ROUND(G114*H114,P4)</f>
        <v>0</v>
      </c>
      <c r="J114" s="29"/>
      <c r="O114" s="35">
        <f>I114*0.21</f>
        <v>0</v>
      </c>
      <c r="P114">
        <v>3</v>
      </c>
    </row>
    <row r="115">
      <c r="A115" s="29" t="s">
        <v>30</v>
      </c>
      <c r="B115" s="36"/>
      <c r="C115" s="37"/>
      <c r="D115" s="37"/>
      <c r="E115" s="43" t="s">
        <v>27</v>
      </c>
      <c r="F115" s="37"/>
      <c r="G115" s="37"/>
      <c r="H115" s="37"/>
      <c r="I115" s="37"/>
      <c r="J115" s="38"/>
    </row>
    <row r="116" ht="28.8">
      <c r="A116" s="29" t="s">
        <v>32</v>
      </c>
      <c r="B116" s="36"/>
      <c r="C116" s="37"/>
      <c r="D116" s="37"/>
      <c r="E116" s="39" t="s">
        <v>2142</v>
      </c>
      <c r="F116" s="37"/>
      <c r="G116" s="37"/>
      <c r="H116" s="37"/>
      <c r="I116" s="37"/>
      <c r="J116" s="38"/>
    </row>
    <row r="117" ht="86.4">
      <c r="A117" s="29" t="s">
        <v>34</v>
      </c>
      <c r="B117" s="36"/>
      <c r="C117" s="37"/>
      <c r="D117" s="37"/>
      <c r="E117" s="31" t="s">
        <v>2143</v>
      </c>
      <c r="F117" s="37"/>
      <c r="G117" s="37"/>
      <c r="H117" s="37"/>
      <c r="I117" s="37"/>
      <c r="J117" s="38"/>
    </row>
    <row r="118">
      <c r="A118" s="29" t="s">
        <v>25</v>
      </c>
      <c r="B118" s="29">
        <v>35</v>
      </c>
      <c r="C118" s="30" t="s">
        <v>2144</v>
      </c>
      <c r="D118" s="29" t="s">
        <v>27</v>
      </c>
      <c r="E118" s="31" t="s">
        <v>2145</v>
      </c>
      <c r="F118" s="32" t="s">
        <v>79</v>
      </c>
      <c r="G118" s="33">
        <v>30</v>
      </c>
      <c r="H118" s="34">
        <v>0</v>
      </c>
      <c r="I118" s="34">
        <f>ROUND(G118*H118,P4)</f>
        <v>0</v>
      </c>
      <c r="J118" s="29"/>
      <c r="O118" s="35">
        <f>I118*0.21</f>
        <v>0</v>
      </c>
      <c r="P118">
        <v>3</v>
      </c>
    </row>
    <row r="119">
      <c r="A119" s="29" t="s">
        <v>30</v>
      </c>
      <c r="B119" s="36"/>
      <c r="C119" s="37"/>
      <c r="D119" s="37"/>
      <c r="E119" s="43" t="s">
        <v>27</v>
      </c>
      <c r="F119" s="37"/>
      <c r="G119" s="37"/>
      <c r="H119" s="37"/>
      <c r="I119" s="37"/>
      <c r="J119" s="38"/>
    </row>
    <row r="120" ht="28.8">
      <c r="A120" s="29" t="s">
        <v>32</v>
      </c>
      <c r="B120" s="36"/>
      <c r="C120" s="37"/>
      <c r="D120" s="37"/>
      <c r="E120" s="39" t="s">
        <v>2142</v>
      </c>
      <c r="F120" s="37"/>
      <c r="G120" s="37"/>
      <c r="H120" s="37"/>
      <c r="I120" s="37"/>
      <c r="J120" s="38"/>
    </row>
    <row r="121" ht="28.8">
      <c r="A121" s="29" t="s">
        <v>34</v>
      </c>
      <c r="B121" s="36"/>
      <c r="C121" s="37"/>
      <c r="D121" s="37"/>
      <c r="E121" s="31" t="s">
        <v>2146</v>
      </c>
      <c r="F121" s="37"/>
      <c r="G121" s="37"/>
      <c r="H121" s="37"/>
      <c r="I121" s="37"/>
      <c r="J121" s="38"/>
    </row>
    <row r="122">
      <c r="A122" s="29" t="s">
        <v>25</v>
      </c>
      <c r="B122" s="29">
        <v>28</v>
      </c>
      <c r="C122" s="30" t="s">
        <v>2147</v>
      </c>
      <c r="D122" s="29" t="s">
        <v>27</v>
      </c>
      <c r="E122" s="31" t="s">
        <v>2148</v>
      </c>
      <c r="F122" s="32" t="s">
        <v>2128</v>
      </c>
      <c r="G122" s="33">
        <v>1</v>
      </c>
      <c r="H122" s="34">
        <v>0</v>
      </c>
      <c r="I122" s="34">
        <f>ROUND(G122*H122,P4)</f>
        <v>0</v>
      </c>
      <c r="J122" s="29"/>
      <c r="O122" s="35">
        <f>I122*0.21</f>
        <v>0</v>
      </c>
      <c r="P122">
        <v>3</v>
      </c>
    </row>
    <row r="123">
      <c r="A123" s="29" t="s">
        <v>30</v>
      </c>
      <c r="B123" s="36"/>
      <c r="C123" s="37"/>
      <c r="D123" s="37"/>
      <c r="E123" s="31" t="s">
        <v>2129</v>
      </c>
      <c r="F123" s="37"/>
      <c r="G123" s="37"/>
      <c r="H123" s="37"/>
      <c r="I123" s="37"/>
      <c r="J123" s="38"/>
    </row>
    <row r="124" ht="28.8">
      <c r="A124" s="29" t="s">
        <v>32</v>
      </c>
      <c r="B124" s="36"/>
      <c r="C124" s="37"/>
      <c r="D124" s="37"/>
      <c r="E124" s="39" t="s">
        <v>2130</v>
      </c>
      <c r="F124" s="37"/>
      <c r="G124" s="37"/>
      <c r="H124" s="37"/>
      <c r="I124" s="37"/>
      <c r="J124" s="38"/>
    </row>
    <row r="125" ht="28.8">
      <c r="A125" s="29" t="s">
        <v>34</v>
      </c>
      <c r="B125" s="36"/>
      <c r="C125" s="37"/>
      <c r="D125" s="37"/>
      <c r="E125" s="31" t="s">
        <v>2149</v>
      </c>
      <c r="F125" s="37"/>
      <c r="G125" s="37"/>
      <c r="H125" s="37"/>
      <c r="I125" s="37"/>
      <c r="J125" s="38"/>
    </row>
    <row r="126">
      <c r="A126" s="29" t="s">
        <v>25</v>
      </c>
      <c r="B126" s="29">
        <v>31</v>
      </c>
      <c r="C126" s="30" t="s">
        <v>1614</v>
      </c>
      <c r="D126" s="29" t="s">
        <v>27</v>
      </c>
      <c r="E126" s="31" t="s">
        <v>1615</v>
      </c>
      <c r="F126" s="32" t="s">
        <v>79</v>
      </c>
      <c r="G126" s="33">
        <v>4</v>
      </c>
      <c r="H126" s="34">
        <v>0</v>
      </c>
      <c r="I126" s="34">
        <f>ROUND(G126*H126,P4)</f>
        <v>0</v>
      </c>
      <c r="J126" s="29"/>
      <c r="O126" s="35">
        <f>I126*0.21</f>
        <v>0</v>
      </c>
      <c r="P126">
        <v>3</v>
      </c>
    </row>
    <row r="127">
      <c r="A127" s="29" t="s">
        <v>30</v>
      </c>
      <c r="B127" s="36"/>
      <c r="C127" s="37"/>
      <c r="D127" s="37"/>
      <c r="E127" s="43" t="s">
        <v>27</v>
      </c>
      <c r="F127" s="37"/>
      <c r="G127" s="37"/>
      <c r="H127" s="37"/>
      <c r="I127" s="37"/>
      <c r="J127" s="38"/>
    </row>
    <row r="128" ht="28.8">
      <c r="A128" s="29" t="s">
        <v>32</v>
      </c>
      <c r="B128" s="36"/>
      <c r="C128" s="37"/>
      <c r="D128" s="37"/>
      <c r="E128" s="39" t="s">
        <v>2150</v>
      </c>
      <c r="F128" s="37"/>
      <c r="G128" s="37"/>
      <c r="H128" s="37"/>
      <c r="I128" s="37"/>
      <c r="J128" s="38"/>
    </row>
    <row r="129" ht="129.6">
      <c r="A129" s="29" t="s">
        <v>34</v>
      </c>
      <c r="B129" s="36"/>
      <c r="C129" s="37"/>
      <c r="D129" s="37"/>
      <c r="E129" s="31" t="s">
        <v>1618</v>
      </c>
      <c r="F129" s="37"/>
      <c r="G129" s="37"/>
      <c r="H129" s="37"/>
      <c r="I129" s="37"/>
      <c r="J129" s="38"/>
    </row>
    <row r="130">
      <c r="A130" s="29" t="s">
        <v>25</v>
      </c>
      <c r="B130" s="29">
        <v>24</v>
      </c>
      <c r="C130" s="30" t="s">
        <v>1619</v>
      </c>
      <c r="D130" s="29" t="s">
        <v>27</v>
      </c>
      <c r="E130" s="31" t="s">
        <v>1620</v>
      </c>
      <c r="F130" s="32" t="s">
        <v>79</v>
      </c>
      <c r="G130" s="33">
        <v>4</v>
      </c>
      <c r="H130" s="34">
        <v>0</v>
      </c>
      <c r="I130" s="34">
        <f>ROUND(G130*H130,P4)</f>
        <v>0</v>
      </c>
      <c r="J130" s="29"/>
      <c r="O130" s="35">
        <f>I130*0.21</f>
        <v>0</v>
      </c>
      <c r="P130">
        <v>3</v>
      </c>
    </row>
    <row r="131">
      <c r="A131" s="29" t="s">
        <v>30</v>
      </c>
      <c r="B131" s="36"/>
      <c r="C131" s="37"/>
      <c r="D131" s="37"/>
      <c r="E131" s="43" t="s">
        <v>27</v>
      </c>
      <c r="F131" s="37"/>
      <c r="G131" s="37"/>
      <c r="H131" s="37"/>
      <c r="I131" s="37"/>
      <c r="J131" s="38"/>
    </row>
    <row r="132" ht="28.8">
      <c r="A132" s="29" t="s">
        <v>32</v>
      </c>
      <c r="B132" s="36"/>
      <c r="C132" s="37"/>
      <c r="D132" s="37"/>
      <c r="E132" s="39" t="s">
        <v>2150</v>
      </c>
      <c r="F132" s="37"/>
      <c r="G132" s="37"/>
      <c r="H132" s="37"/>
      <c r="I132" s="37"/>
      <c r="J132" s="38"/>
    </row>
    <row r="133" ht="72">
      <c r="A133" s="29" t="s">
        <v>34</v>
      </c>
      <c r="B133" s="36"/>
      <c r="C133" s="37"/>
      <c r="D133" s="37"/>
      <c r="E133" s="31" t="s">
        <v>391</v>
      </c>
      <c r="F133" s="37"/>
      <c r="G133" s="37"/>
      <c r="H133" s="37"/>
      <c r="I133" s="37"/>
      <c r="J133" s="38"/>
    </row>
    <row r="134">
      <c r="A134" s="29" t="s">
        <v>25</v>
      </c>
      <c r="B134" s="29">
        <v>27</v>
      </c>
      <c r="C134" s="30" t="s">
        <v>1621</v>
      </c>
      <c r="D134" s="29" t="s">
        <v>27</v>
      </c>
      <c r="E134" s="31" t="s">
        <v>1622</v>
      </c>
      <c r="F134" s="32" t="s">
        <v>2128</v>
      </c>
      <c r="G134" s="33">
        <v>1</v>
      </c>
      <c r="H134" s="34">
        <v>0</v>
      </c>
      <c r="I134" s="34">
        <f>ROUND(G134*H134,P4)</f>
        <v>0</v>
      </c>
      <c r="J134" s="29"/>
      <c r="O134" s="35">
        <f>I134*0.21</f>
        <v>0</v>
      </c>
      <c r="P134">
        <v>3</v>
      </c>
    </row>
    <row r="135">
      <c r="A135" s="29" t="s">
        <v>30</v>
      </c>
      <c r="B135" s="36"/>
      <c r="C135" s="37"/>
      <c r="D135" s="37"/>
      <c r="E135" s="43" t="s">
        <v>27</v>
      </c>
      <c r="F135" s="37"/>
      <c r="G135" s="37"/>
      <c r="H135" s="37"/>
      <c r="I135" s="37"/>
      <c r="J135" s="38"/>
    </row>
    <row r="136" ht="28.8">
      <c r="A136" s="29" t="s">
        <v>32</v>
      </c>
      <c r="B136" s="36"/>
      <c r="C136" s="37"/>
      <c r="D136" s="37"/>
      <c r="E136" s="39" t="s">
        <v>2130</v>
      </c>
      <c r="F136" s="37"/>
      <c r="G136" s="37"/>
      <c r="H136" s="37"/>
      <c r="I136" s="37"/>
      <c r="J136" s="38"/>
    </row>
    <row r="137" ht="86.4">
      <c r="A137" s="29" t="s">
        <v>34</v>
      </c>
      <c r="B137" s="36"/>
      <c r="C137" s="37"/>
      <c r="D137" s="37"/>
      <c r="E137" s="31" t="s">
        <v>1624</v>
      </c>
      <c r="F137" s="37"/>
      <c r="G137" s="37"/>
      <c r="H137" s="37"/>
      <c r="I137" s="37"/>
      <c r="J137" s="38"/>
    </row>
    <row r="138">
      <c r="A138" s="29" t="s">
        <v>25</v>
      </c>
      <c r="B138" s="29">
        <v>25</v>
      </c>
      <c r="C138" s="30" t="s">
        <v>1625</v>
      </c>
      <c r="D138" s="29" t="s">
        <v>27</v>
      </c>
      <c r="E138" s="31" t="s">
        <v>1626</v>
      </c>
      <c r="F138" s="32" t="s">
        <v>79</v>
      </c>
      <c r="G138" s="33">
        <v>15</v>
      </c>
      <c r="H138" s="34">
        <v>0</v>
      </c>
      <c r="I138" s="34">
        <f>ROUND(G138*H138,P4)</f>
        <v>0</v>
      </c>
      <c r="J138" s="29"/>
      <c r="O138" s="35">
        <f>I138*0.21</f>
        <v>0</v>
      </c>
      <c r="P138">
        <v>3</v>
      </c>
    </row>
    <row r="139">
      <c r="A139" s="29" t="s">
        <v>30</v>
      </c>
      <c r="B139" s="36"/>
      <c r="C139" s="37"/>
      <c r="D139" s="37"/>
      <c r="E139" s="43" t="s">
        <v>27</v>
      </c>
      <c r="F139" s="37"/>
      <c r="G139" s="37"/>
      <c r="H139" s="37"/>
      <c r="I139" s="37"/>
      <c r="J139" s="38"/>
    </row>
    <row r="140" ht="28.8">
      <c r="A140" s="29" t="s">
        <v>32</v>
      </c>
      <c r="B140" s="36"/>
      <c r="C140" s="37"/>
      <c r="D140" s="37"/>
      <c r="E140" s="39" t="s">
        <v>2151</v>
      </c>
      <c r="F140" s="37"/>
      <c r="G140" s="37"/>
      <c r="H140" s="37"/>
      <c r="I140" s="37"/>
      <c r="J140" s="38"/>
    </row>
    <row r="141" ht="115.2">
      <c r="A141" s="29" t="s">
        <v>34</v>
      </c>
      <c r="B141" s="36"/>
      <c r="C141" s="37"/>
      <c r="D141" s="37"/>
      <c r="E141" s="31" t="s">
        <v>1629</v>
      </c>
      <c r="F141" s="37"/>
      <c r="G141" s="37"/>
      <c r="H141" s="37"/>
      <c r="I141" s="37"/>
      <c r="J141" s="38"/>
    </row>
    <row r="142">
      <c r="A142" s="29" t="s">
        <v>25</v>
      </c>
      <c r="B142" s="29">
        <v>29</v>
      </c>
      <c r="C142" s="30" t="s">
        <v>1630</v>
      </c>
      <c r="D142" s="29" t="s">
        <v>27</v>
      </c>
      <c r="E142" s="31" t="s">
        <v>1631</v>
      </c>
      <c r="F142" s="32" t="s">
        <v>79</v>
      </c>
      <c r="G142" s="33">
        <v>15</v>
      </c>
      <c r="H142" s="34">
        <v>0</v>
      </c>
      <c r="I142" s="34">
        <f>ROUND(G142*H142,P4)</f>
        <v>0</v>
      </c>
      <c r="J142" s="29"/>
      <c r="O142" s="35">
        <f>I142*0.21</f>
        <v>0</v>
      </c>
      <c r="P142">
        <v>3</v>
      </c>
    </row>
    <row r="143">
      <c r="A143" s="29" t="s">
        <v>30</v>
      </c>
      <c r="B143" s="36"/>
      <c r="C143" s="37"/>
      <c r="D143" s="37"/>
      <c r="E143" s="43" t="s">
        <v>27</v>
      </c>
      <c r="F143" s="37"/>
      <c r="G143" s="37"/>
      <c r="H143" s="37"/>
      <c r="I143" s="37"/>
      <c r="J143" s="38"/>
    </row>
    <row r="144" ht="28.8">
      <c r="A144" s="29" t="s">
        <v>32</v>
      </c>
      <c r="B144" s="36"/>
      <c r="C144" s="37"/>
      <c r="D144" s="37"/>
      <c r="E144" s="39" t="s">
        <v>2151</v>
      </c>
      <c r="F144" s="37"/>
      <c r="G144" s="37"/>
      <c r="H144" s="37"/>
      <c r="I144" s="37"/>
      <c r="J144" s="38"/>
    </row>
    <row r="145" ht="72">
      <c r="A145" s="29" t="s">
        <v>34</v>
      </c>
      <c r="B145" s="36"/>
      <c r="C145" s="37"/>
      <c r="D145" s="37"/>
      <c r="E145" s="31" t="s">
        <v>391</v>
      </c>
      <c r="F145" s="37"/>
      <c r="G145" s="37"/>
      <c r="H145" s="37"/>
      <c r="I145" s="37"/>
      <c r="J145" s="38"/>
    </row>
    <row r="146">
      <c r="A146" s="29" t="s">
        <v>25</v>
      </c>
      <c r="B146" s="29">
        <v>36</v>
      </c>
      <c r="C146" s="30" t="s">
        <v>1632</v>
      </c>
      <c r="D146" s="29" t="s">
        <v>27</v>
      </c>
      <c r="E146" s="31" t="s">
        <v>2152</v>
      </c>
      <c r="F146" s="32" t="s">
        <v>2128</v>
      </c>
      <c r="G146" s="33">
        <v>1</v>
      </c>
      <c r="H146" s="34">
        <v>0</v>
      </c>
      <c r="I146" s="34">
        <f>ROUND(G146*H146,P4)</f>
        <v>0</v>
      </c>
      <c r="J146" s="29"/>
      <c r="O146" s="35">
        <f>I146*0.21</f>
        <v>0</v>
      </c>
      <c r="P146">
        <v>3</v>
      </c>
    </row>
    <row r="147">
      <c r="A147" s="29" t="s">
        <v>30</v>
      </c>
      <c r="B147" s="36"/>
      <c r="C147" s="37"/>
      <c r="D147" s="37"/>
      <c r="E147" s="31" t="s">
        <v>2129</v>
      </c>
      <c r="F147" s="37"/>
      <c r="G147" s="37"/>
      <c r="H147" s="37"/>
      <c r="I147" s="37"/>
      <c r="J147" s="38"/>
    </row>
    <row r="148" ht="28.8">
      <c r="A148" s="29" t="s">
        <v>32</v>
      </c>
      <c r="B148" s="36"/>
      <c r="C148" s="37"/>
      <c r="D148" s="37"/>
      <c r="E148" s="39" t="s">
        <v>2130</v>
      </c>
      <c r="F148" s="37"/>
      <c r="G148" s="37"/>
      <c r="H148" s="37"/>
      <c r="I148" s="37"/>
      <c r="J148" s="38"/>
    </row>
    <row r="149" ht="28.8">
      <c r="A149" s="29" t="s">
        <v>34</v>
      </c>
      <c r="B149" s="36"/>
      <c r="C149" s="37"/>
      <c r="D149" s="37"/>
      <c r="E149" s="31" t="s">
        <v>2153</v>
      </c>
      <c r="F149" s="37"/>
      <c r="G149" s="37"/>
      <c r="H149" s="37"/>
      <c r="I149" s="37"/>
      <c r="J149" s="38"/>
    </row>
    <row r="150">
      <c r="A150" s="29" t="s">
        <v>25</v>
      </c>
      <c r="B150" s="29">
        <v>18</v>
      </c>
      <c r="C150" s="30" t="s">
        <v>431</v>
      </c>
      <c r="D150" s="29" t="s">
        <v>27</v>
      </c>
      <c r="E150" s="31" t="s">
        <v>432</v>
      </c>
      <c r="F150" s="32" t="s">
        <v>145</v>
      </c>
      <c r="G150" s="33">
        <v>500</v>
      </c>
      <c r="H150" s="34">
        <v>0</v>
      </c>
      <c r="I150" s="34">
        <f>ROUND(G150*H150,P4)</f>
        <v>0</v>
      </c>
      <c r="J150" s="29"/>
      <c r="O150" s="35">
        <f>I150*0.21</f>
        <v>0</v>
      </c>
      <c r="P150">
        <v>3</v>
      </c>
    </row>
    <row r="151" ht="43.2">
      <c r="A151" s="29" t="s">
        <v>30</v>
      </c>
      <c r="B151" s="36"/>
      <c r="C151" s="37"/>
      <c r="D151" s="37"/>
      <c r="E151" s="31" t="s">
        <v>2154</v>
      </c>
      <c r="F151" s="37"/>
      <c r="G151" s="37"/>
      <c r="H151" s="37"/>
      <c r="I151" s="37"/>
      <c r="J151" s="38"/>
    </row>
    <row r="152" ht="43.2">
      <c r="A152" s="29" t="s">
        <v>32</v>
      </c>
      <c r="B152" s="36"/>
      <c r="C152" s="37"/>
      <c r="D152" s="37"/>
      <c r="E152" s="39" t="s">
        <v>2155</v>
      </c>
      <c r="F152" s="37"/>
      <c r="G152" s="37"/>
      <c r="H152" s="37"/>
      <c r="I152" s="37"/>
      <c r="J152" s="38"/>
    </row>
    <row r="153">
      <c r="A153" s="29" t="s">
        <v>34</v>
      </c>
      <c r="B153" s="36"/>
      <c r="C153" s="37"/>
      <c r="D153" s="37"/>
      <c r="E153" s="43" t="s">
        <v>27</v>
      </c>
      <c r="F153" s="37"/>
      <c r="G153" s="37"/>
      <c r="H153" s="37"/>
      <c r="I153" s="37"/>
      <c r="J153" s="38"/>
    </row>
    <row r="154">
      <c r="A154" s="29" t="s">
        <v>25</v>
      </c>
      <c r="B154" s="29">
        <v>19</v>
      </c>
      <c r="C154" s="30" t="s">
        <v>1969</v>
      </c>
      <c r="D154" s="29" t="s">
        <v>27</v>
      </c>
      <c r="E154" s="31" t="s">
        <v>1970</v>
      </c>
      <c r="F154" s="32" t="s">
        <v>145</v>
      </c>
      <c r="G154" s="33">
        <v>500</v>
      </c>
      <c r="H154" s="34">
        <v>0</v>
      </c>
      <c r="I154" s="34">
        <f>ROUND(G154*H154,P4)</f>
        <v>0</v>
      </c>
      <c r="J154" s="29"/>
      <c r="O154" s="35">
        <f>I154*0.21</f>
        <v>0</v>
      </c>
      <c r="P154">
        <v>3</v>
      </c>
    </row>
    <row r="155" ht="28.8">
      <c r="A155" s="29" t="s">
        <v>30</v>
      </c>
      <c r="B155" s="36"/>
      <c r="C155" s="37"/>
      <c r="D155" s="37"/>
      <c r="E155" s="31" t="s">
        <v>2156</v>
      </c>
      <c r="F155" s="37"/>
      <c r="G155" s="37"/>
      <c r="H155" s="37"/>
      <c r="I155" s="37"/>
      <c r="J155" s="38"/>
    </row>
    <row r="156" ht="43.2">
      <c r="A156" s="29" t="s">
        <v>32</v>
      </c>
      <c r="B156" s="36"/>
      <c r="C156" s="37"/>
      <c r="D156" s="37"/>
      <c r="E156" s="39" t="s">
        <v>2155</v>
      </c>
      <c r="F156" s="37"/>
      <c r="G156" s="37"/>
      <c r="H156" s="37"/>
      <c r="I156" s="37"/>
      <c r="J156" s="38"/>
    </row>
    <row r="157">
      <c r="A157" s="29" t="s">
        <v>34</v>
      </c>
      <c r="B157" s="36"/>
      <c r="C157" s="37"/>
      <c r="D157" s="37"/>
      <c r="E157" s="43" t="s">
        <v>27</v>
      </c>
      <c r="F157" s="37"/>
      <c r="G157" s="37"/>
      <c r="H157" s="37"/>
      <c r="I157" s="37"/>
      <c r="J157" s="38"/>
    </row>
    <row r="158">
      <c r="A158" s="29" t="s">
        <v>25</v>
      </c>
      <c r="B158" s="29">
        <v>20</v>
      </c>
      <c r="C158" s="30" t="s">
        <v>2157</v>
      </c>
      <c r="D158" s="29" t="s">
        <v>27</v>
      </c>
      <c r="E158" s="31" t="s">
        <v>2158</v>
      </c>
      <c r="F158" s="32" t="s">
        <v>109</v>
      </c>
      <c r="G158" s="33">
        <v>18562.5</v>
      </c>
      <c r="H158" s="34">
        <v>0</v>
      </c>
      <c r="I158" s="34">
        <f>ROUND(G158*H158,P4)</f>
        <v>0</v>
      </c>
      <c r="J158" s="29"/>
      <c r="O158" s="35">
        <f>I158*0.21</f>
        <v>0</v>
      </c>
      <c r="P158">
        <v>3</v>
      </c>
    </row>
    <row r="159">
      <c r="A159" s="29" t="s">
        <v>30</v>
      </c>
      <c r="B159" s="36"/>
      <c r="C159" s="37"/>
      <c r="D159" s="37"/>
      <c r="E159" s="31" t="s">
        <v>2159</v>
      </c>
      <c r="F159" s="37"/>
      <c r="G159" s="37"/>
      <c r="H159" s="37"/>
      <c r="I159" s="37"/>
      <c r="J159" s="38"/>
    </row>
    <row r="160" ht="57.6">
      <c r="A160" s="29" t="s">
        <v>32</v>
      </c>
      <c r="B160" s="36"/>
      <c r="C160" s="37"/>
      <c r="D160" s="37"/>
      <c r="E160" s="39" t="s">
        <v>2160</v>
      </c>
      <c r="F160" s="37"/>
      <c r="G160" s="37"/>
      <c r="H160" s="37"/>
      <c r="I160" s="37"/>
      <c r="J160" s="38"/>
    </row>
    <row r="161">
      <c r="A161" s="29" t="s">
        <v>34</v>
      </c>
      <c r="B161" s="40"/>
      <c r="C161" s="41"/>
      <c r="D161" s="41"/>
      <c r="E161" s="44" t="s">
        <v>27</v>
      </c>
      <c r="F161" s="41"/>
      <c r="G161" s="41"/>
      <c r="H161" s="41"/>
      <c r="I161" s="41"/>
      <c r="J16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98</v>
      </c>
      <c r="I3" s="16">
        <f>SUMIFS(I8:I64,A8:A64,"SD")</f>
        <v>0</v>
      </c>
      <c r="J3" s="9"/>
      <c r="O3">
        <v>0</v>
      </c>
      <c r="P3">
        <v>2</v>
      </c>
    </row>
    <row r="4">
      <c r="A4" s="10" t="s">
        <v>8</v>
      </c>
      <c r="B4" s="11" t="s">
        <v>9</v>
      </c>
      <c r="C4" s="12" t="s">
        <v>98</v>
      </c>
      <c r="D4" s="13"/>
      <c r="E4" s="14" t="s">
        <v>99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100</v>
      </c>
      <c r="F42" s="37"/>
      <c r="G42" s="37"/>
      <c r="H42" s="37"/>
      <c r="I42" s="37"/>
      <c r="J42" s="38"/>
    </row>
    <row r="43">
      <c r="A43" s="29" t="s">
        <v>32</v>
      </c>
      <c r="B43" s="36"/>
      <c r="C43" s="37"/>
      <c r="D43" s="37"/>
      <c r="E43" s="39" t="s">
        <v>101</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102</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103</v>
      </c>
      <c r="I3" s="16">
        <f>SUMIFS(I8:I325,A8:A325,"SD")</f>
        <v>0</v>
      </c>
      <c r="J3" s="9"/>
      <c r="O3">
        <v>0</v>
      </c>
      <c r="P3">
        <v>2</v>
      </c>
    </row>
    <row r="4" ht="27.6">
      <c r="A4" s="10" t="s">
        <v>8</v>
      </c>
      <c r="B4" s="11" t="s">
        <v>9</v>
      </c>
      <c r="C4" s="12" t="s">
        <v>103</v>
      </c>
      <c r="D4" s="13"/>
      <c r="E4" s="14" t="s">
        <v>104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SUMIFS(I9:I144,A9:A144,"P")</f>
        <v>0</v>
      </c>
      <c r="J8" s="28"/>
    </row>
    <row r="9">
      <c r="A9" s="29" t="s">
        <v>25</v>
      </c>
      <c r="B9" s="29">
        <v>1</v>
      </c>
      <c r="C9" s="30" t="s">
        <v>107</v>
      </c>
      <c r="D9" s="29" t="s">
        <v>27</v>
      </c>
      <c r="E9" s="31" t="s">
        <v>108</v>
      </c>
      <c r="F9" s="32" t="s">
        <v>109</v>
      </c>
      <c r="G9" s="33">
        <v>185</v>
      </c>
      <c r="H9" s="34">
        <v>0</v>
      </c>
      <c r="I9" s="34">
        <f>ROUND(G9*H9,P4)</f>
        <v>0</v>
      </c>
      <c r="J9" s="29"/>
      <c r="O9" s="35">
        <f>I9*0.21</f>
        <v>0</v>
      </c>
      <c r="P9">
        <v>3</v>
      </c>
    </row>
    <row r="10" ht="28.8">
      <c r="A10" s="29" t="s">
        <v>30</v>
      </c>
      <c r="B10" s="36"/>
      <c r="C10" s="37"/>
      <c r="D10" s="37"/>
      <c r="E10" s="31" t="s">
        <v>110</v>
      </c>
      <c r="F10" s="37"/>
      <c r="G10" s="37"/>
      <c r="H10" s="37"/>
      <c r="I10" s="37"/>
      <c r="J10" s="38"/>
    </row>
    <row r="11" ht="28.8">
      <c r="A11" s="29" t="s">
        <v>32</v>
      </c>
      <c r="B11" s="36"/>
      <c r="C11" s="37"/>
      <c r="D11" s="37"/>
      <c r="E11" s="39" t="s">
        <v>111</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5</v>
      </c>
      <c r="H13" s="34">
        <v>0</v>
      </c>
      <c r="I13" s="34">
        <f>ROUND(G13*H13,P4)</f>
        <v>0</v>
      </c>
      <c r="J13" s="29"/>
      <c r="O13" s="35">
        <f>I13*0.21</f>
        <v>0</v>
      </c>
      <c r="P13">
        <v>3</v>
      </c>
    </row>
    <row r="14" ht="57.6">
      <c r="A14" s="29" t="s">
        <v>30</v>
      </c>
      <c r="B14" s="36"/>
      <c r="C14" s="37"/>
      <c r="D14" s="37"/>
      <c r="E14" s="31" t="s">
        <v>115</v>
      </c>
      <c r="F14" s="37"/>
      <c r="G14" s="37"/>
      <c r="H14" s="37"/>
      <c r="I14" s="37"/>
      <c r="J14" s="38"/>
    </row>
    <row r="15" ht="28.8">
      <c r="A15" s="29" t="s">
        <v>32</v>
      </c>
      <c r="B15" s="36"/>
      <c r="C15" s="37"/>
      <c r="D15" s="37"/>
      <c r="E15" s="39" t="s">
        <v>116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1</v>
      </c>
      <c r="H17" s="34">
        <v>0</v>
      </c>
      <c r="I17" s="34">
        <f>ROUND(G17*H17,P4)</f>
        <v>0</v>
      </c>
      <c r="J17" s="29"/>
      <c r="O17" s="35">
        <f>I17*0.21</f>
        <v>0</v>
      </c>
      <c r="P17">
        <v>3</v>
      </c>
    </row>
    <row r="18" ht="57.6">
      <c r="A18" s="29" t="s">
        <v>30</v>
      </c>
      <c r="B18" s="36"/>
      <c r="C18" s="37"/>
      <c r="D18" s="37"/>
      <c r="E18" s="31" t="s">
        <v>115</v>
      </c>
      <c r="F18" s="37"/>
      <c r="G18" s="37"/>
      <c r="H18" s="37"/>
      <c r="I18" s="37"/>
      <c r="J18" s="38"/>
    </row>
    <row r="19" ht="28.8">
      <c r="A19" s="29" t="s">
        <v>32</v>
      </c>
      <c r="B19" s="36"/>
      <c r="C19" s="37"/>
      <c r="D19" s="37"/>
      <c r="E19" s="39" t="s">
        <v>120</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4</v>
      </c>
      <c r="H21" s="34">
        <v>0</v>
      </c>
      <c r="I21" s="34">
        <f>ROUND(G21*H21,P4)</f>
        <v>0</v>
      </c>
      <c r="J21" s="29"/>
      <c r="O21" s="35">
        <f>I21*0.21</f>
        <v>0</v>
      </c>
      <c r="P21">
        <v>3</v>
      </c>
    </row>
    <row r="22" ht="57.6">
      <c r="A22" s="29" t="s">
        <v>30</v>
      </c>
      <c r="B22" s="36"/>
      <c r="C22" s="37"/>
      <c r="D22" s="37"/>
      <c r="E22" s="31" t="s">
        <v>115</v>
      </c>
      <c r="F22" s="37"/>
      <c r="G22" s="37"/>
      <c r="H22" s="37"/>
      <c r="I22" s="37"/>
      <c r="J22" s="38"/>
    </row>
    <row r="23">
      <c r="A23" s="29" t="s">
        <v>32</v>
      </c>
      <c r="B23" s="36"/>
      <c r="C23" s="37"/>
      <c r="D23" s="37"/>
      <c r="E23" s="39" t="s">
        <v>123</v>
      </c>
      <c r="F23" s="37"/>
      <c r="G23" s="37"/>
      <c r="H23" s="37"/>
      <c r="I23" s="37"/>
      <c r="J23" s="38"/>
    </row>
    <row r="24" ht="216">
      <c r="A24" s="29" t="s">
        <v>34</v>
      </c>
      <c r="B24" s="36"/>
      <c r="C24" s="37"/>
      <c r="D24" s="37"/>
      <c r="E24" s="31" t="s">
        <v>117</v>
      </c>
      <c r="F24" s="37"/>
      <c r="G24" s="37"/>
      <c r="H24" s="37"/>
      <c r="I24" s="37"/>
      <c r="J24" s="38"/>
    </row>
    <row r="25">
      <c r="A25" s="29" t="s">
        <v>25</v>
      </c>
      <c r="B25" s="29">
        <v>5</v>
      </c>
      <c r="C25" s="30" t="s">
        <v>124</v>
      </c>
      <c r="D25" s="29" t="s">
        <v>27</v>
      </c>
      <c r="E25" s="31" t="s">
        <v>125</v>
      </c>
      <c r="F25" s="32" t="s">
        <v>126</v>
      </c>
      <c r="G25" s="33">
        <v>1.3420000000000001</v>
      </c>
      <c r="H25" s="34">
        <v>0</v>
      </c>
      <c r="I25" s="34">
        <f>ROUND(G25*H25,P4)</f>
        <v>0</v>
      </c>
      <c r="J25" s="29"/>
      <c r="O25" s="35">
        <f>I25*0.21</f>
        <v>0</v>
      </c>
      <c r="P25">
        <v>3</v>
      </c>
    </row>
    <row r="26" ht="115.2">
      <c r="A26" s="29" t="s">
        <v>30</v>
      </c>
      <c r="B26" s="36"/>
      <c r="C26" s="37"/>
      <c r="D26" s="37"/>
      <c r="E26" s="31" t="s">
        <v>127</v>
      </c>
      <c r="F26" s="37"/>
      <c r="G26" s="37"/>
      <c r="H26" s="37"/>
      <c r="I26" s="37"/>
      <c r="J26" s="38"/>
    </row>
    <row r="27" ht="86.4">
      <c r="A27" s="29" t="s">
        <v>32</v>
      </c>
      <c r="B27" s="36"/>
      <c r="C27" s="37"/>
      <c r="D27" s="37"/>
      <c r="E27" s="39" t="s">
        <v>128</v>
      </c>
      <c r="F27" s="37"/>
      <c r="G27" s="37"/>
      <c r="H27" s="37"/>
      <c r="I27" s="37"/>
      <c r="J27" s="38"/>
    </row>
    <row r="28" ht="129.6">
      <c r="A28" s="29" t="s">
        <v>34</v>
      </c>
      <c r="B28" s="36"/>
      <c r="C28" s="37"/>
      <c r="D28" s="37"/>
      <c r="E28" s="31" t="s">
        <v>129</v>
      </c>
      <c r="F28" s="37"/>
      <c r="G28" s="37"/>
      <c r="H28" s="37"/>
      <c r="I28" s="37"/>
      <c r="J28" s="38"/>
    </row>
    <row r="29" ht="28.8">
      <c r="A29" s="29" t="s">
        <v>25</v>
      </c>
      <c r="B29" s="29">
        <v>6</v>
      </c>
      <c r="C29" s="30" t="s">
        <v>130</v>
      </c>
      <c r="D29" s="29" t="s">
        <v>45</v>
      </c>
      <c r="E29" s="31" t="s">
        <v>131</v>
      </c>
      <c r="F29" s="32" t="s">
        <v>126</v>
      </c>
      <c r="G29" s="33">
        <v>2157.3319999999999</v>
      </c>
      <c r="H29" s="34">
        <v>0</v>
      </c>
      <c r="I29" s="34">
        <f>ROUND(G29*H29,P4)</f>
        <v>0</v>
      </c>
      <c r="J29" s="29"/>
      <c r="O29" s="35">
        <f>I29*0.21</f>
        <v>0</v>
      </c>
      <c r="P29">
        <v>3</v>
      </c>
    </row>
    <row r="30" ht="86.4">
      <c r="A30" s="29" t="s">
        <v>30</v>
      </c>
      <c r="B30" s="36"/>
      <c r="C30" s="37"/>
      <c r="D30" s="37"/>
      <c r="E30" s="31" t="s">
        <v>132</v>
      </c>
      <c r="F30" s="37"/>
      <c r="G30" s="37"/>
      <c r="H30" s="37"/>
      <c r="I30" s="37"/>
      <c r="J30" s="38"/>
    </row>
    <row r="31" ht="158.4">
      <c r="A31" s="29" t="s">
        <v>32</v>
      </c>
      <c r="B31" s="36"/>
      <c r="C31" s="37"/>
      <c r="D31" s="37"/>
      <c r="E31" s="39" t="s">
        <v>133</v>
      </c>
      <c r="F31" s="37"/>
      <c r="G31" s="37"/>
      <c r="H31" s="37"/>
      <c r="I31" s="37"/>
      <c r="J31" s="38"/>
    </row>
    <row r="32" ht="115.2">
      <c r="A32" s="29" t="s">
        <v>34</v>
      </c>
      <c r="B32" s="36"/>
      <c r="C32" s="37"/>
      <c r="D32" s="37"/>
      <c r="E32" s="31" t="s">
        <v>134</v>
      </c>
      <c r="F32" s="37"/>
      <c r="G32" s="37"/>
      <c r="H32" s="37"/>
      <c r="I32" s="37"/>
      <c r="J32" s="38"/>
    </row>
    <row r="33" ht="28.8">
      <c r="A33" s="29" t="s">
        <v>25</v>
      </c>
      <c r="B33" s="29">
        <v>7</v>
      </c>
      <c r="C33" s="30" t="s">
        <v>130</v>
      </c>
      <c r="D33" s="29" t="s">
        <v>49</v>
      </c>
      <c r="E33" s="31" t="s">
        <v>131</v>
      </c>
      <c r="F33" s="32" t="s">
        <v>126</v>
      </c>
      <c r="G33" s="33">
        <v>951.98800000000006</v>
      </c>
      <c r="H33" s="34">
        <v>0</v>
      </c>
      <c r="I33" s="34">
        <f>ROUND(G33*H33,P4)</f>
        <v>0</v>
      </c>
      <c r="J33" s="29"/>
      <c r="O33" s="35">
        <f>I33*0.21</f>
        <v>0</v>
      </c>
      <c r="P33">
        <v>3</v>
      </c>
    </row>
    <row r="34" ht="72">
      <c r="A34" s="29" t="s">
        <v>30</v>
      </c>
      <c r="B34" s="36"/>
      <c r="C34" s="37"/>
      <c r="D34" s="37"/>
      <c r="E34" s="31" t="s">
        <v>135</v>
      </c>
      <c r="F34" s="37"/>
      <c r="G34" s="37"/>
      <c r="H34" s="37"/>
      <c r="I34" s="37"/>
      <c r="J34" s="38"/>
    </row>
    <row r="35" ht="86.4">
      <c r="A35" s="29" t="s">
        <v>32</v>
      </c>
      <c r="B35" s="36"/>
      <c r="C35" s="37"/>
      <c r="D35" s="37"/>
      <c r="E35" s="39" t="s">
        <v>136</v>
      </c>
      <c r="F35" s="37"/>
      <c r="G35" s="37"/>
      <c r="H35" s="37"/>
      <c r="I35" s="37"/>
      <c r="J35" s="38"/>
    </row>
    <row r="36" ht="115.2">
      <c r="A36" s="29" t="s">
        <v>34</v>
      </c>
      <c r="B36" s="36"/>
      <c r="C36" s="37"/>
      <c r="D36" s="37"/>
      <c r="E36" s="31" t="s">
        <v>134</v>
      </c>
      <c r="F36" s="37"/>
      <c r="G36" s="37"/>
      <c r="H36" s="37"/>
      <c r="I36" s="37"/>
      <c r="J36" s="38"/>
    </row>
    <row r="37">
      <c r="A37" s="29" t="s">
        <v>25</v>
      </c>
      <c r="B37" s="29">
        <v>8</v>
      </c>
      <c r="C37" s="30" t="s">
        <v>137</v>
      </c>
      <c r="D37" s="29" t="s">
        <v>45</v>
      </c>
      <c r="E37" s="31" t="s">
        <v>138</v>
      </c>
      <c r="F37" s="32" t="s">
        <v>126</v>
      </c>
      <c r="G37" s="33">
        <v>75.256</v>
      </c>
      <c r="H37" s="34">
        <v>0</v>
      </c>
      <c r="I37" s="34">
        <f>ROUND(G37*H37,P4)</f>
        <v>0</v>
      </c>
      <c r="J37" s="29"/>
      <c r="O37" s="35">
        <f>I37*0.21</f>
        <v>0</v>
      </c>
      <c r="P37">
        <v>3</v>
      </c>
    </row>
    <row r="38" ht="100.8">
      <c r="A38" s="29" t="s">
        <v>30</v>
      </c>
      <c r="B38" s="36"/>
      <c r="C38" s="37"/>
      <c r="D38" s="37"/>
      <c r="E38" s="31" t="s">
        <v>139</v>
      </c>
      <c r="F38" s="37"/>
      <c r="G38" s="37"/>
      <c r="H38" s="37"/>
      <c r="I38" s="37"/>
      <c r="J38" s="38"/>
    </row>
    <row r="39" ht="28.8">
      <c r="A39" s="29" t="s">
        <v>32</v>
      </c>
      <c r="B39" s="36"/>
      <c r="C39" s="37"/>
      <c r="D39" s="37"/>
      <c r="E39" s="39" t="s">
        <v>140</v>
      </c>
      <c r="F39" s="37"/>
      <c r="G39" s="37"/>
      <c r="H39" s="37"/>
      <c r="I39" s="37"/>
      <c r="J39" s="38"/>
    </row>
    <row r="40" ht="115.2">
      <c r="A40" s="29" t="s">
        <v>34</v>
      </c>
      <c r="B40" s="36"/>
      <c r="C40" s="37"/>
      <c r="D40" s="37"/>
      <c r="E40" s="31" t="s">
        <v>134</v>
      </c>
      <c r="F40" s="37"/>
      <c r="G40" s="37"/>
      <c r="H40" s="37"/>
      <c r="I40" s="37"/>
      <c r="J40" s="38"/>
    </row>
    <row r="41">
      <c r="A41" s="29" t="s">
        <v>25</v>
      </c>
      <c r="B41" s="29">
        <v>9</v>
      </c>
      <c r="C41" s="30" t="s">
        <v>137</v>
      </c>
      <c r="D41" s="29" t="s">
        <v>49</v>
      </c>
      <c r="E41" s="31" t="s">
        <v>138</v>
      </c>
      <c r="F41" s="32" t="s">
        <v>126</v>
      </c>
      <c r="G41" s="33">
        <v>472.28699999999998</v>
      </c>
      <c r="H41" s="34">
        <v>0</v>
      </c>
      <c r="I41" s="34">
        <f>ROUND(G41*H41,P4)</f>
        <v>0</v>
      </c>
      <c r="J41" s="29"/>
      <c r="O41" s="35">
        <f>I41*0.21</f>
        <v>0</v>
      </c>
      <c r="P41">
        <v>3</v>
      </c>
    </row>
    <row r="42" ht="100.8">
      <c r="A42" s="29" t="s">
        <v>30</v>
      </c>
      <c r="B42" s="36"/>
      <c r="C42" s="37"/>
      <c r="D42" s="37"/>
      <c r="E42" s="31" t="s">
        <v>141</v>
      </c>
      <c r="F42" s="37"/>
      <c r="G42" s="37"/>
      <c r="H42" s="37"/>
      <c r="I42" s="37"/>
      <c r="J42" s="38"/>
    </row>
    <row r="43" ht="86.4">
      <c r="A43" s="29" t="s">
        <v>32</v>
      </c>
      <c r="B43" s="36"/>
      <c r="C43" s="37"/>
      <c r="D43" s="37"/>
      <c r="E43" s="39" t="s">
        <v>142</v>
      </c>
      <c r="F43" s="37"/>
      <c r="G43" s="37"/>
      <c r="H43" s="37"/>
      <c r="I43" s="37"/>
      <c r="J43" s="38"/>
    </row>
    <row r="44" ht="115.2">
      <c r="A44" s="29" t="s">
        <v>34</v>
      </c>
      <c r="B44" s="36"/>
      <c r="C44" s="37"/>
      <c r="D44" s="37"/>
      <c r="E44" s="31" t="s">
        <v>134</v>
      </c>
      <c r="F44" s="37"/>
      <c r="G44" s="37"/>
      <c r="H44" s="37"/>
      <c r="I44" s="37"/>
      <c r="J44" s="38"/>
    </row>
    <row r="45">
      <c r="A45" s="29" t="s">
        <v>25</v>
      </c>
      <c r="B45" s="29">
        <v>10</v>
      </c>
      <c r="C45" s="30" t="s">
        <v>143</v>
      </c>
      <c r="D45" s="29" t="s">
        <v>27</v>
      </c>
      <c r="E45" s="31" t="s">
        <v>144</v>
      </c>
      <c r="F45" s="32" t="s">
        <v>145</v>
      </c>
      <c r="G45" s="33">
        <v>636.5</v>
      </c>
      <c r="H45" s="34">
        <v>0</v>
      </c>
      <c r="I45" s="34">
        <f>ROUND(G45*H45,P4)</f>
        <v>0</v>
      </c>
      <c r="J45" s="29"/>
      <c r="O45" s="35">
        <f>I45*0.21</f>
        <v>0</v>
      </c>
      <c r="P45">
        <v>3</v>
      </c>
    </row>
    <row r="46" ht="72">
      <c r="A46" s="29" t="s">
        <v>30</v>
      </c>
      <c r="B46" s="36"/>
      <c r="C46" s="37"/>
      <c r="D46" s="37"/>
      <c r="E46" s="31" t="s">
        <v>146</v>
      </c>
      <c r="F46" s="37"/>
      <c r="G46" s="37"/>
      <c r="H46" s="37"/>
      <c r="I46" s="37"/>
      <c r="J46" s="38"/>
    </row>
    <row r="47" ht="43.2">
      <c r="A47" s="29" t="s">
        <v>32</v>
      </c>
      <c r="B47" s="36"/>
      <c r="C47" s="37"/>
      <c r="D47" s="37"/>
      <c r="E47" s="39" t="s">
        <v>147</v>
      </c>
      <c r="F47" s="37"/>
      <c r="G47" s="37"/>
      <c r="H47" s="37"/>
      <c r="I47" s="37"/>
      <c r="J47" s="38"/>
    </row>
    <row r="48" ht="115.2">
      <c r="A48" s="29" t="s">
        <v>34</v>
      </c>
      <c r="B48" s="36"/>
      <c r="C48" s="37"/>
      <c r="D48" s="37"/>
      <c r="E48" s="31" t="s">
        <v>134</v>
      </c>
      <c r="F48" s="37"/>
      <c r="G48" s="37"/>
      <c r="H48" s="37"/>
      <c r="I48" s="37"/>
      <c r="J48" s="38"/>
    </row>
    <row r="49">
      <c r="A49" s="29" t="s">
        <v>25</v>
      </c>
      <c r="B49" s="29">
        <v>11</v>
      </c>
      <c r="C49" s="30" t="s">
        <v>148</v>
      </c>
      <c r="D49" s="29" t="s">
        <v>45</v>
      </c>
      <c r="E49" s="31" t="s">
        <v>149</v>
      </c>
      <c r="F49" s="32" t="s">
        <v>126</v>
      </c>
      <c r="G49" s="33">
        <v>578.07600000000002</v>
      </c>
      <c r="H49" s="34">
        <v>0</v>
      </c>
      <c r="I49" s="34">
        <f>ROUND(G49*H49,P4)</f>
        <v>0</v>
      </c>
      <c r="J49" s="29"/>
      <c r="O49" s="35">
        <f>I49*0.21</f>
        <v>0</v>
      </c>
      <c r="P49">
        <v>3</v>
      </c>
    </row>
    <row r="50" ht="100.8">
      <c r="A50" s="29" t="s">
        <v>30</v>
      </c>
      <c r="B50" s="36"/>
      <c r="C50" s="37"/>
      <c r="D50" s="37"/>
      <c r="E50" s="31" t="s">
        <v>150</v>
      </c>
      <c r="F50" s="37"/>
      <c r="G50" s="37"/>
      <c r="H50" s="37"/>
      <c r="I50" s="37"/>
      <c r="J50" s="38"/>
    </row>
    <row r="51" ht="57.6">
      <c r="A51" s="29" t="s">
        <v>32</v>
      </c>
      <c r="B51" s="36"/>
      <c r="C51" s="37"/>
      <c r="D51" s="37"/>
      <c r="E51" s="39" t="s">
        <v>151</v>
      </c>
      <c r="F51" s="37"/>
      <c r="G51" s="37"/>
      <c r="H51" s="37"/>
      <c r="I51" s="37"/>
      <c r="J51" s="38"/>
    </row>
    <row r="52" ht="115.2">
      <c r="A52" s="29" t="s">
        <v>34</v>
      </c>
      <c r="B52" s="36"/>
      <c r="C52" s="37"/>
      <c r="D52" s="37"/>
      <c r="E52" s="31" t="s">
        <v>134</v>
      </c>
      <c r="F52" s="37"/>
      <c r="G52" s="37"/>
      <c r="H52" s="37"/>
      <c r="I52" s="37"/>
      <c r="J52" s="38"/>
    </row>
    <row r="53">
      <c r="A53" s="29" t="s">
        <v>25</v>
      </c>
      <c r="B53" s="29">
        <v>12</v>
      </c>
      <c r="C53" s="30" t="s">
        <v>148</v>
      </c>
      <c r="D53" s="29" t="s">
        <v>49</v>
      </c>
      <c r="E53" s="31" t="s">
        <v>149</v>
      </c>
      <c r="F53" s="32" t="s">
        <v>126</v>
      </c>
      <c r="G53" s="33">
        <v>575.99000000000001</v>
      </c>
      <c r="H53" s="34">
        <v>0</v>
      </c>
      <c r="I53" s="34">
        <f>ROUND(G53*H53,P4)</f>
        <v>0</v>
      </c>
      <c r="J53" s="29"/>
      <c r="O53" s="35">
        <f>I53*0.21</f>
        <v>0</v>
      </c>
      <c r="P53">
        <v>3</v>
      </c>
    </row>
    <row r="54" ht="100.8">
      <c r="A54" s="29" t="s">
        <v>30</v>
      </c>
      <c r="B54" s="36"/>
      <c r="C54" s="37"/>
      <c r="D54" s="37"/>
      <c r="E54" s="31" t="s">
        <v>152</v>
      </c>
      <c r="F54" s="37"/>
      <c r="G54" s="37"/>
      <c r="H54" s="37"/>
      <c r="I54" s="37"/>
      <c r="J54" s="38"/>
    </row>
    <row r="55" ht="129.6">
      <c r="A55" s="29" t="s">
        <v>32</v>
      </c>
      <c r="B55" s="36"/>
      <c r="C55" s="37"/>
      <c r="D55" s="37"/>
      <c r="E55" s="39" t="s">
        <v>153</v>
      </c>
      <c r="F55" s="37"/>
      <c r="G55" s="37"/>
      <c r="H55" s="37"/>
      <c r="I55" s="37"/>
      <c r="J55" s="38"/>
    </row>
    <row r="56" ht="115.2">
      <c r="A56" s="29" t="s">
        <v>34</v>
      </c>
      <c r="B56" s="36"/>
      <c r="C56" s="37"/>
      <c r="D56" s="37"/>
      <c r="E56" s="31" t="s">
        <v>134</v>
      </c>
      <c r="F56" s="37"/>
      <c r="G56" s="37"/>
      <c r="H56" s="37"/>
      <c r="I56" s="37"/>
      <c r="J56" s="38"/>
    </row>
    <row r="57">
      <c r="A57" s="29" t="s">
        <v>25</v>
      </c>
      <c r="B57" s="29">
        <v>13</v>
      </c>
      <c r="C57" s="30" t="s">
        <v>154</v>
      </c>
      <c r="D57" s="29" t="s">
        <v>27</v>
      </c>
      <c r="E57" s="31" t="s">
        <v>155</v>
      </c>
      <c r="F57" s="32" t="s">
        <v>145</v>
      </c>
      <c r="G57" s="33">
        <v>54</v>
      </c>
      <c r="H57" s="34">
        <v>0</v>
      </c>
      <c r="I57" s="34">
        <f>ROUND(G57*H57,P4)</f>
        <v>0</v>
      </c>
      <c r="J57" s="29"/>
      <c r="O57" s="35">
        <f>I57*0.21</f>
        <v>0</v>
      </c>
      <c r="P57">
        <v>3</v>
      </c>
    </row>
    <row r="58" ht="28.8">
      <c r="A58" s="29" t="s">
        <v>30</v>
      </c>
      <c r="B58" s="36"/>
      <c r="C58" s="37"/>
      <c r="D58" s="37"/>
      <c r="E58" s="31" t="s">
        <v>156</v>
      </c>
      <c r="F58" s="37"/>
      <c r="G58" s="37"/>
      <c r="H58" s="37"/>
      <c r="I58" s="37"/>
      <c r="J58" s="38"/>
    </row>
    <row r="59" ht="43.2">
      <c r="A59" s="29" t="s">
        <v>32</v>
      </c>
      <c r="B59" s="36"/>
      <c r="C59" s="37"/>
      <c r="D59" s="37"/>
      <c r="E59" s="39" t="s">
        <v>157</v>
      </c>
      <c r="F59" s="37"/>
      <c r="G59" s="37"/>
      <c r="H59" s="37"/>
      <c r="I59" s="37"/>
      <c r="J59" s="38"/>
    </row>
    <row r="60" ht="72">
      <c r="A60" s="29" t="s">
        <v>34</v>
      </c>
      <c r="B60" s="36"/>
      <c r="C60" s="37"/>
      <c r="D60" s="37"/>
      <c r="E60" s="31" t="s">
        <v>158</v>
      </c>
      <c r="F60" s="37"/>
      <c r="G60" s="37"/>
      <c r="H60" s="37"/>
      <c r="I60" s="37"/>
      <c r="J60" s="38"/>
    </row>
    <row r="61">
      <c r="A61" s="29" t="s">
        <v>25</v>
      </c>
      <c r="B61" s="29">
        <v>14</v>
      </c>
      <c r="C61" s="30" t="s">
        <v>159</v>
      </c>
      <c r="D61" s="29" t="s">
        <v>27</v>
      </c>
      <c r="E61" s="31" t="s">
        <v>160</v>
      </c>
      <c r="F61" s="32" t="s">
        <v>126</v>
      </c>
      <c r="G61" s="33">
        <v>2.1789999999999998</v>
      </c>
      <c r="H61" s="34">
        <v>0</v>
      </c>
      <c r="I61" s="34">
        <f>ROUND(G61*H61,P4)</f>
        <v>0</v>
      </c>
      <c r="J61" s="29"/>
      <c r="O61" s="35">
        <f>I61*0.21</f>
        <v>0</v>
      </c>
      <c r="P61">
        <v>3</v>
      </c>
    </row>
    <row r="62" ht="57.6">
      <c r="A62" s="29" t="s">
        <v>30</v>
      </c>
      <c r="B62" s="36"/>
      <c r="C62" s="37"/>
      <c r="D62" s="37"/>
      <c r="E62" s="31" t="s">
        <v>161</v>
      </c>
      <c r="F62" s="37"/>
      <c r="G62" s="37"/>
      <c r="H62" s="37"/>
      <c r="I62" s="37"/>
      <c r="J62" s="38"/>
    </row>
    <row r="63" ht="43.2">
      <c r="A63" s="29" t="s">
        <v>32</v>
      </c>
      <c r="B63" s="36"/>
      <c r="C63" s="37"/>
      <c r="D63" s="37"/>
      <c r="E63" s="39" t="s">
        <v>162</v>
      </c>
      <c r="F63" s="37"/>
      <c r="G63" s="37"/>
      <c r="H63" s="37"/>
      <c r="I63" s="37"/>
      <c r="J63" s="38"/>
    </row>
    <row r="64" ht="72">
      <c r="A64" s="29" t="s">
        <v>34</v>
      </c>
      <c r="B64" s="36"/>
      <c r="C64" s="37"/>
      <c r="D64" s="37"/>
      <c r="E64" s="31" t="s">
        <v>163</v>
      </c>
      <c r="F64" s="37"/>
      <c r="G64" s="37"/>
      <c r="H64" s="37"/>
      <c r="I64" s="37"/>
      <c r="J64" s="38"/>
    </row>
    <row r="65">
      <c r="A65" s="29" t="s">
        <v>25</v>
      </c>
      <c r="B65" s="29">
        <v>15</v>
      </c>
      <c r="C65" s="30" t="s">
        <v>164</v>
      </c>
      <c r="D65" s="29" t="s">
        <v>45</v>
      </c>
      <c r="E65" s="31" t="s">
        <v>165</v>
      </c>
      <c r="F65" s="32" t="s">
        <v>126</v>
      </c>
      <c r="G65" s="33">
        <v>1276.365</v>
      </c>
      <c r="H65" s="34">
        <v>0</v>
      </c>
      <c r="I65" s="34">
        <f>ROUND(G65*H65,P4)</f>
        <v>0</v>
      </c>
      <c r="J65" s="29"/>
      <c r="O65" s="35">
        <f>I65*0.21</f>
        <v>0</v>
      </c>
      <c r="P65">
        <v>3</v>
      </c>
    </row>
    <row r="66" ht="57.6">
      <c r="A66" s="29" t="s">
        <v>30</v>
      </c>
      <c r="B66" s="36"/>
      <c r="C66" s="37"/>
      <c r="D66" s="37"/>
      <c r="E66" s="31" t="s">
        <v>166</v>
      </c>
      <c r="F66" s="37"/>
      <c r="G66" s="37"/>
      <c r="H66" s="37"/>
      <c r="I66" s="37"/>
      <c r="J66" s="38"/>
    </row>
    <row r="67" ht="273.6">
      <c r="A67" s="29" t="s">
        <v>32</v>
      </c>
      <c r="B67" s="36"/>
      <c r="C67" s="37"/>
      <c r="D67" s="37"/>
      <c r="E67" s="39" t="s">
        <v>167</v>
      </c>
      <c r="F67" s="37"/>
      <c r="G67" s="37"/>
      <c r="H67" s="37"/>
      <c r="I67" s="37"/>
      <c r="J67" s="38"/>
    </row>
    <row r="68" ht="409.5">
      <c r="A68" s="29" t="s">
        <v>34</v>
      </c>
      <c r="B68" s="36"/>
      <c r="C68" s="37"/>
      <c r="D68" s="37"/>
      <c r="E68" s="31" t="s">
        <v>168</v>
      </c>
      <c r="F68" s="37"/>
      <c r="G68" s="37"/>
      <c r="H68" s="37"/>
      <c r="I68" s="37"/>
      <c r="J68" s="38"/>
    </row>
    <row r="69">
      <c r="A69" s="29" t="s">
        <v>25</v>
      </c>
      <c r="B69" s="29">
        <v>16</v>
      </c>
      <c r="C69" s="30" t="s">
        <v>164</v>
      </c>
      <c r="D69" s="29" t="s">
        <v>49</v>
      </c>
      <c r="E69" s="31" t="s">
        <v>165</v>
      </c>
      <c r="F69" s="32" t="s">
        <v>126</v>
      </c>
      <c r="G69" s="33">
        <v>4754.7219999999998</v>
      </c>
      <c r="H69" s="34">
        <v>0</v>
      </c>
      <c r="I69" s="34">
        <f>ROUND(G69*H69,P4)</f>
        <v>0</v>
      </c>
      <c r="J69" s="29"/>
      <c r="O69" s="35">
        <f>I69*0.21</f>
        <v>0</v>
      </c>
      <c r="P69">
        <v>3</v>
      </c>
    </row>
    <row r="70" ht="100.8">
      <c r="A70" s="29" t="s">
        <v>30</v>
      </c>
      <c r="B70" s="36"/>
      <c r="C70" s="37"/>
      <c r="D70" s="37"/>
      <c r="E70" s="31" t="s">
        <v>169</v>
      </c>
      <c r="F70" s="37"/>
      <c r="G70" s="37"/>
      <c r="H70" s="37"/>
      <c r="I70" s="37"/>
      <c r="J70" s="38"/>
    </row>
    <row r="71" ht="43.2">
      <c r="A71" s="29" t="s">
        <v>32</v>
      </c>
      <c r="B71" s="36"/>
      <c r="C71" s="37"/>
      <c r="D71" s="37"/>
      <c r="E71" s="39" t="s">
        <v>170</v>
      </c>
      <c r="F71" s="37"/>
      <c r="G71" s="37"/>
      <c r="H71" s="37"/>
      <c r="I71" s="37"/>
      <c r="J71" s="38"/>
    </row>
    <row r="72" ht="409.5">
      <c r="A72" s="29" t="s">
        <v>34</v>
      </c>
      <c r="B72" s="36"/>
      <c r="C72" s="37"/>
      <c r="D72" s="37"/>
      <c r="E72" s="31" t="s">
        <v>168</v>
      </c>
      <c r="F72" s="37"/>
      <c r="G72" s="37"/>
      <c r="H72" s="37"/>
      <c r="I72" s="37"/>
      <c r="J72" s="38"/>
    </row>
    <row r="73">
      <c r="A73" s="29" t="s">
        <v>25</v>
      </c>
      <c r="B73" s="29">
        <v>17</v>
      </c>
      <c r="C73" s="30" t="s">
        <v>164</v>
      </c>
      <c r="D73" s="29" t="s">
        <v>51</v>
      </c>
      <c r="E73" s="31" t="s">
        <v>165</v>
      </c>
      <c r="F73" s="32" t="s">
        <v>126</v>
      </c>
      <c r="G73" s="33">
        <v>80.775000000000006</v>
      </c>
      <c r="H73" s="34">
        <v>0</v>
      </c>
      <c r="I73" s="34">
        <f>ROUND(G73*H73,P4)</f>
        <v>0</v>
      </c>
      <c r="J73" s="29"/>
      <c r="O73" s="35">
        <f>I73*0.21</f>
        <v>0</v>
      </c>
      <c r="P73">
        <v>3</v>
      </c>
    </row>
    <row r="74" ht="57.6">
      <c r="A74" s="29" t="s">
        <v>30</v>
      </c>
      <c r="B74" s="36"/>
      <c r="C74" s="37"/>
      <c r="D74" s="37"/>
      <c r="E74" s="31" t="s">
        <v>171</v>
      </c>
      <c r="F74" s="37"/>
      <c r="G74" s="37"/>
      <c r="H74" s="37"/>
      <c r="I74" s="37"/>
      <c r="J74" s="38"/>
    </row>
    <row r="75" ht="28.8">
      <c r="A75" s="29" t="s">
        <v>32</v>
      </c>
      <c r="B75" s="36"/>
      <c r="C75" s="37"/>
      <c r="D75" s="37"/>
      <c r="E75" s="39" t="s">
        <v>172</v>
      </c>
      <c r="F75" s="37"/>
      <c r="G75" s="37"/>
      <c r="H75" s="37"/>
      <c r="I75" s="37"/>
      <c r="J75" s="38"/>
    </row>
    <row r="76" ht="409.5">
      <c r="A76" s="29" t="s">
        <v>34</v>
      </c>
      <c r="B76" s="36"/>
      <c r="C76" s="37"/>
      <c r="D76" s="37"/>
      <c r="E76" s="31" t="s">
        <v>168</v>
      </c>
      <c r="F76" s="37"/>
      <c r="G76" s="37"/>
      <c r="H76" s="37"/>
      <c r="I76" s="37"/>
      <c r="J76" s="38"/>
    </row>
    <row r="77">
      <c r="A77" s="29" t="s">
        <v>25</v>
      </c>
      <c r="B77" s="29">
        <v>18</v>
      </c>
      <c r="C77" s="30" t="s">
        <v>173</v>
      </c>
      <c r="D77" s="29" t="s">
        <v>27</v>
      </c>
      <c r="E77" s="31" t="s">
        <v>174</v>
      </c>
      <c r="F77" s="32" t="s">
        <v>126</v>
      </c>
      <c r="G77" s="33">
        <v>377.988</v>
      </c>
      <c r="H77" s="34">
        <v>0</v>
      </c>
      <c r="I77" s="34">
        <f>ROUND(G77*H77,P4)</f>
        <v>0</v>
      </c>
      <c r="J77" s="29"/>
      <c r="O77" s="35">
        <f>I77*0.21</f>
        <v>0</v>
      </c>
      <c r="P77">
        <v>3</v>
      </c>
    </row>
    <row r="78" ht="57.6">
      <c r="A78" s="29" t="s">
        <v>30</v>
      </c>
      <c r="B78" s="36"/>
      <c r="C78" s="37"/>
      <c r="D78" s="37"/>
      <c r="E78" s="31" t="s">
        <v>175</v>
      </c>
      <c r="F78" s="37"/>
      <c r="G78" s="37"/>
      <c r="H78" s="37"/>
      <c r="I78" s="37"/>
      <c r="J78" s="38"/>
    </row>
    <row r="79" ht="43.2">
      <c r="A79" s="29" t="s">
        <v>32</v>
      </c>
      <c r="B79" s="36"/>
      <c r="C79" s="37"/>
      <c r="D79" s="37"/>
      <c r="E79" s="39" t="s">
        <v>176</v>
      </c>
      <c r="F79" s="37"/>
      <c r="G79" s="37"/>
      <c r="H79" s="37"/>
      <c r="I79" s="37"/>
      <c r="J79" s="38"/>
    </row>
    <row r="80" ht="388.8">
      <c r="A80" s="29" t="s">
        <v>34</v>
      </c>
      <c r="B80" s="36"/>
      <c r="C80" s="37"/>
      <c r="D80" s="37"/>
      <c r="E80" s="31" t="s">
        <v>177</v>
      </c>
      <c r="F80" s="37"/>
      <c r="G80" s="37"/>
      <c r="H80" s="37"/>
      <c r="I80" s="37"/>
      <c r="J80" s="38"/>
    </row>
    <row r="81">
      <c r="A81" s="29" t="s">
        <v>25</v>
      </c>
      <c r="B81" s="29">
        <v>19</v>
      </c>
      <c r="C81" s="30" t="s">
        <v>178</v>
      </c>
      <c r="D81" s="29" t="s">
        <v>27</v>
      </c>
      <c r="E81" s="31" t="s">
        <v>179</v>
      </c>
      <c r="F81" s="32" t="s">
        <v>109</v>
      </c>
      <c r="G81" s="33">
        <v>538.5</v>
      </c>
      <c r="H81" s="34">
        <v>0</v>
      </c>
      <c r="I81" s="34">
        <f>ROUND(G81*H81,P4)</f>
        <v>0</v>
      </c>
      <c r="J81" s="29"/>
      <c r="O81" s="35">
        <f>I81*0.21</f>
        <v>0</v>
      </c>
      <c r="P81">
        <v>3</v>
      </c>
    </row>
    <row r="82">
      <c r="A82" s="29" t="s">
        <v>30</v>
      </c>
      <c r="B82" s="36"/>
      <c r="C82" s="37"/>
      <c r="D82" s="37"/>
      <c r="E82" s="31" t="s">
        <v>180</v>
      </c>
      <c r="F82" s="37"/>
      <c r="G82" s="37"/>
      <c r="H82" s="37"/>
      <c r="I82" s="37"/>
      <c r="J82" s="38"/>
    </row>
    <row r="83" ht="43.2">
      <c r="A83" s="29" t="s">
        <v>32</v>
      </c>
      <c r="B83" s="36"/>
      <c r="C83" s="37"/>
      <c r="D83" s="37"/>
      <c r="E83" s="39" t="s">
        <v>181</v>
      </c>
      <c r="F83" s="37"/>
      <c r="G83" s="37"/>
      <c r="H83" s="37"/>
      <c r="I83" s="37"/>
      <c r="J83" s="38"/>
    </row>
    <row r="84" ht="100.8">
      <c r="A84" s="29" t="s">
        <v>34</v>
      </c>
      <c r="B84" s="36"/>
      <c r="C84" s="37"/>
      <c r="D84" s="37"/>
      <c r="E84" s="31" t="s">
        <v>182</v>
      </c>
      <c r="F84" s="37"/>
      <c r="G84" s="37"/>
      <c r="H84" s="37"/>
      <c r="I84" s="37"/>
      <c r="J84" s="38"/>
    </row>
    <row r="85">
      <c r="A85" s="29" t="s">
        <v>25</v>
      </c>
      <c r="B85" s="29">
        <v>20</v>
      </c>
      <c r="C85" s="30" t="s">
        <v>183</v>
      </c>
      <c r="D85" s="29" t="s">
        <v>27</v>
      </c>
      <c r="E85" s="31" t="s">
        <v>184</v>
      </c>
      <c r="F85" s="32" t="s">
        <v>145</v>
      </c>
      <c r="G85" s="33">
        <v>273</v>
      </c>
      <c r="H85" s="34">
        <v>0</v>
      </c>
      <c r="I85" s="34">
        <f>ROUND(G85*H85,P4)</f>
        <v>0</v>
      </c>
      <c r="J85" s="29"/>
      <c r="O85" s="35">
        <f>I85*0.21</f>
        <v>0</v>
      </c>
      <c r="P85">
        <v>3</v>
      </c>
    </row>
    <row r="86" ht="28.8">
      <c r="A86" s="29" t="s">
        <v>30</v>
      </c>
      <c r="B86" s="36"/>
      <c r="C86" s="37"/>
      <c r="D86" s="37"/>
      <c r="E86" s="31" t="s">
        <v>185</v>
      </c>
      <c r="F86" s="37"/>
      <c r="G86" s="37"/>
      <c r="H86" s="37"/>
      <c r="I86" s="37"/>
      <c r="J86" s="38"/>
    </row>
    <row r="87">
      <c r="A87" s="29" t="s">
        <v>32</v>
      </c>
      <c r="B87" s="36"/>
      <c r="C87" s="37"/>
      <c r="D87" s="37"/>
      <c r="E87" s="39" t="s">
        <v>186</v>
      </c>
      <c r="F87" s="37"/>
      <c r="G87" s="37"/>
      <c r="H87" s="37"/>
      <c r="I87" s="37"/>
      <c r="J87" s="38"/>
    </row>
    <row r="88" ht="100.8">
      <c r="A88" s="29" t="s">
        <v>34</v>
      </c>
      <c r="B88" s="36"/>
      <c r="C88" s="37"/>
      <c r="D88" s="37"/>
      <c r="E88" s="31" t="s">
        <v>182</v>
      </c>
      <c r="F88" s="37"/>
      <c r="G88" s="37"/>
      <c r="H88" s="37"/>
      <c r="I88" s="37"/>
      <c r="J88" s="38"/>
    </row>
    <row r="89">
      <c r="A89" s="29" t="s">
        <v>25</v>
      </c>
      <c r="B89" s="29">
        <v>21</v>
      </c>
      <c r="C89" s="30" t="s">
        <v>187</v>
      </c>
      <c r="D89" s="29" t="s">
        <v>27</v>
      </c>
      <c r="E89" s="31" t="s">
        <v>188</v>
      </c>
      <c r="F89" s="32" t="s">
        <v>126</v>
      </c>
      <c r="G89" s="33">
        <v>85</v>
      </c>
      <c r="H89" s="34">
        <v>0</v>
      </c>
      <c r="I89" s="34">
        <f>ROUND(G89*H89,P4)</f>
        <v>0</v>
      </c>
      <c r="J89" s="29"/>
      <c r="O89" s="35">
        <f>I89*0.21</f>
        <v>0</v>
      </c>
      <c r="P89">
        <v>3</v>
      </c>
    </row>
    <row r="90" ht="43.2">
      <c r="A90" s="29" t="s">
        <v>30</v>
      </c>
      <c r="B90" s="36"/>
      <c r="C90" s="37"/>
      <c r="D90" s="37"/>
      <c r="E90" s="31" t="s">
        <v>189</v>
      </c>
      <c r="F90" s="37"/>
      <c r="G90" s="37"/>
      <c r="H90" s="37"/>
      <c r="I90" s="37"/>
      <c r="J90" s="38"/>
    </row>
    <row r="91" ht="28.8">
      <c r="A91" s="29" t="s">
        <v>32</v>
      </c>
      <c r="B91" s="36"/>
      <c r="C91" s="37"/>
      <c r="D91" s="37"/>
      <c r="E91" s="39" t="s">
        <v>190</v>
      </c>
      <c r="F91" s="37"/>
      <c r="G91" s="37"/>
      <c r="H91" s="37"/>
      <c r="I91" s="37"/>
      <c r="J91" s="38"/>
    </row>
    <row r="92" ht="409.5">
      <c r="A92" s="29" t="s">
        <v>34</v>
      </c>
      <c r="B92" s="36"/>
      <c r="C92" s="37"/>
      <c r="D92" s="37"/>
      <c r="E92" s="31" t="s">
        <v>191</v>
      </c>
      <c r="F92" s="37"/>
      <c r="G92" s="37"/>
      <c r="H92" s="37"/>
      <c r="I92" s="37"/>
      <c r="J92" s="38"/>
    </row>
    <row r="93">
      <c r="A93" s="29" t="s">
        <v>25</v>
      </c>
      <c r="B93" s="29">
        <v>22</v>
      </c>
      <c r="C93" s="30" t="s">
        <v>192</v>
      </c>
      <c r="D93" s="29" t="s">
        <v>27</v>
      </c>
      <c r="E93" s="31" t="s">
        <v>193</v>
      </c>
      <c r="F93" s="32" t="s">
        <v>126</v>
      </c>
      <c r="G93" s="33">
        <v>485.00999999999999</v>
      </c>
      <c r="H93" s="34">
        <v>0</v>
      </c>
      <c r="I93" s="34">
        <f>ROUND(G93*H93,P4)</f>
        <v>0</v>
      </c>
      <c r="J93" s="29"/>
      <c r="O93" s="35">
        <f>I93*0.21</f>
        <v>0</v>
      </c>
      <c r="P93">
        <v>3</v>
      </c>
    </row>
    <row r="94" ht="86.4">
      <c r="A94" s="29" t="s">
        <v>30</v>
      </c>
      <c r="B94" s="36"/>
      <c r="C94" s="37"/>
      <c r="D94" s="37"/>
      <c r="E94" s="31" t="s">
        <v>194</v>
      </c>
      <c r="F94" s="37"/>
      <c r="G94" s="37"/>
      <c r="H94" s="37"/>
      <c r="I94" s="37"/>
      <c r="J94" s="38"/>
    </row>
    <row r="95" ht="100.8">
      <c r="A95" s="29" t="s">
        <v>32</v>
      </c>
      <c r="B95" s="36"/>
      <c r="C95" s="37"/>
      <c r="D95" s="37"/>
      <c r="E95" s="39" t="s">
        <v>195</v>
      </c>
      <c r="F95" s="37"/>
      <c r="G95" s="37"/>
      <c r="H95" s="37"/>
      <c r="I95" s="37"/>
      <c r="J95" s="38"/>
    </row>
    <row r="96" ht="409.5">
      <c r="A96" s="29" t="s">
        <v>34</v>
      </c>
      <c r="B96" s="36"/>
      <c r="C96" s="37"/>
      <c r="D96" s="37"/>
      <c r="E96" s="31" t="s">
        <v>191</v>
      </c>
      <c r="F96" s="37"/>
      <c r="G96" s="37"/>
      <c r="H96" s="37"/>
      <c r="I96" s="37"/>
      <c r="J96" s="38"/>
    </row>
    <row r="97">
      <c r="A97" s="29" t="s">
        <v>25</v>
      </c>
      <c r="B97" s="29">
        <v>23</v>
      </c>
      <c r="C97" s="30" t="s">
        <v>196</v>
      </c>
      <c r="D97" s="29" t="s">
        <v>27</v>
      </c>
      <c r="E97" s="31" t="s">
        <v>197</v>
      </c>
      <c r="F97" s="32" t="s">
        <v>126</v>
      </c>
      <c r="G97" s="33">
        <v>6681.8720000000003</v>
      </c>
      <c r="H97" s="34">
        <v>0</v>
      </c>
      <c r="I97" s="34">
        <f>ROUND(G97*H97,P4)</f>
        <v>0</v>
      </c>
      <c r="J97" s="29"/>
      <c r="O97" s="35">
        <f>I97*0.21</f>
        <v>0</v>
      </c>
      <c r="P97">
        <v>3</v>
      </c>
    </row>
    <row r="98" ht="43.2">
      <c r="A98" s="29" t="s">
        <v>30</v>
      </c>
      <c r="B98" s="36"/>
      <c r="C98" s="37"/>
      <c r="D98" s="37"/>
      <c r="E98" s="31" t="s">
        <v>198</v>
      </c>
      <c r="F98" s="37"/>
      <c r="G98" s="37"/>
      <c r="H98" s="37"/>
      <c r="I98" s="37"/>
      <c r="J98" s="38"/>
    </row>
    <row r="99" ht="86.4">
      <c r="A99" s="29" t="s">
        <v>32</v>
      </c>
      <c r="B99" s="36"/>
      <c r="C99" s="37"/>
      <c r="D99" s="37"/>
      <c r="E99" s="39" t="s">
        <v>199</v>
      </c>
      <c r="F99" s="37"/>
      <c r="G99" s="37"/>
      <c r="H99" s="37"/>
      <c r="I99" s="37"/>
      <c r="J99" s="38"/>
    </row>
    <row r="100" ht="244.8">
      <c r="A100" s="29" t="s">
        <v>34</v>
      </c>
      <c r="B100" s="36"/>
      <c r="C100" s="37"/>
      <c r="D100" s="37"/>
      <c r="E100" s="31" t="s">
        <v>200</v>
      </c>
      <c r="F100" s="37"/>
      <c r="G100" s="37"/>
      <c r="H100" s="37"/>
      <c r="I100" s="37"/>
      <c r="J100" s="38"/>
    </row>
    <row r="101">
      <c r="A101" s="29" t="s">
        <v>25</v>
      </c>
      <c r="B101" s="29">
        <v>24</v>
      </c>
      <c r="C101" s="30" t="s">
        <v>201</v>
      </c>
      <c r="D101" s="29" t="s">
        <v>27</v>
      </c>
      <c r="E101" s="31" t="s">
        <v>202</v>
      </c>
      <c r="F101" s="32" t="s">
        <v>126</v>
      </c>
      <c r="G101" s="33">
        <v>8.3390000000000004</v>
      </c>
      <c r="H101" s="34">
        <v>0</v>
      </c>
      <c r="I101" s="34">
        <f>ROUND(G101*H101,P4)</f>
        <v>0</v>
      </c>
      <c r="J101" s="29"/>
      <c r="O101" s="35">
        <f>I101*0.21</f>
        <v>0</v>
      </c>
      <c r="P101">
        <v>3</v>
      </c>
    </row>
    <row r="102" ht="43.2">
      <c r="A102" s="29" t="s">
        <v>30</v>
      </c>
      <c r="B102" s="36"/>
      <c r="C102" s="37"/>
      <c r="D102" s="37"/>
      <c r="E102" s="31" t="s">
        <v>203</v>
      </c>
      <c r="F102" s="37"/>
      <c r="G102" s="37"/>
      <c r="H102" s="37"/>
      <c r="I102" s="37"/>
      <c r="J102" s="38"/>
    </row>
    <row r="103">
      <c r="A103" s="29" t="s">
        <v>32</v>
      </c>
      <c r="B103" s="36"/>
      <c r="C103" s="37"/>
      <c r="D103" s="37"/>
      <c r="E103" s="39" t="s">
        <v>204</v>
      </c>
      <c r="F103" s="37"/>
      <c r="G103" s="37"/>
      <c r="H103" s="37"/>
      <c r="I103" s="37"/>
      <c r="J103" s="38"/>
    </row>
    <row r="104" ht="316.8">
      <c r="A104" s="29" t="s">
        <v>34</v>
      </c>
      <c r="B104" s="36"/>
      <c r="C104" s="37"/>
      <c r="D104" s="37"/>
      <c r="E104" s="31" t="s">
        <v>205</v>
      </c>
      <c r="F104" s="37"/>
      <c r="G104" s="37"/>
      <c r="H104" s="37"/>
      <c r="I104" s="37"/>
      <c r="J104" s="38"/>
    </row>
    <row r="105">
      <c r="A105" s="29" t="s">
        <v>25</v>
      </c>
      <c r="B105" s="29">
        <v>25</v>
      </c>
      <c r="C105" s="30" t="s">
        <v>206</v>
      </c>
      <c r="D105" s="29" t="s">
        <v>45</v>
      </c>
      <c r="E105" s="31" t="s">
        <v>207</v>
      </c>
      <c r="F105" s="32" t="s">
        <v>126</v>
      </c>
      <c r="G105" s="33">
        <v>311.22000000000003</v>
      </c>
      <c r="H105" s="34">
        <v>0</v>
      </c>
      <c r="I105" s="34">
        <f>ROUND(G105*H105,P4)</f>
        <v>0</v>
      </c>
      <c r="J105" s="29"/>
      <c r="O105" s="35">
        <f>I105*0.21</f>
        <v>0</v>
      </c>
      <c r="P105">
        <v>3</v>
      </c>
    </row>
    <row r="106" ht="72">
      <c r="A106" s="29" t="s">
        <v>30</v>
      </c>
      <c r="B106" s="36"/>
      <c r="C106" s="37"/>
      <c r="D106" s="37"/>
      <c r="E106" s="31" t="s">
        <v>208</v>
      </c>
      <c r="F106" s="37"/>
      <c r="G106" s="37"/>
      <c r="H106" s="37"/>
      <c r="I106" s="37"/>
      <c r="J106" s="38"/>
    </row>
    <row r="107" ht="57.6">
      <c r="A107" s="29" t="s">
        <v>32</v>
      </c>
      <c r="B107" s="36"/>
      <c r="C107" s="37"/>
      <c r="D107" s="37"/>
      <c r="E107" s="39" t="s">
        <v>209</v>
      </c>
      <c r="F107" s="37"/>
      <c r="G107" s="37"/>
      <c r="H107" s="37"/>
      <c r="I107" s="37"/>
      <c r="J107" s="38"/>
    </row>
    <row r="108" ht="302.4">
      <c r="A108" s="29" t="s">
        <v>34</v>
      </c>
      <c r="B108" s="36"/>
      <c r="C108" s="37"/>
      <c r="D108" s="37"/>
      <c r="E108" s="31" t="s">
        <v>210</v>
      </c>
      <c r="F108" s="37"/>
      <c r="G108" s="37"/>
      <c r="H108" s="37"/>
      <c r="I108" s="37"/>
      <c r="J108" s="38"/>
    </row>
    <row r="109">
      <c r="A109" s="29" t="s">
        <v>25</v>
      </c>
      <c r="B109" s="29">
        <v>26</v>
      </c>
      <c r="C109" s="30" t="s">
        <v>206</v>
      </c>
      <c r="D109" s="29" t="s">
        <v>49</v>
      </c>
      <c r="E109" s="31" t="s">
        <v>207</v>
      </c>
      <c r="F109" s="32" t="s">
        <v>126</v>
      </c>
      <c r="G109" s="33">
        <v>1.8600000000000001</v>
      </c>
      <c r="H109" s="34">
        <v>0</v>
      </c>
      <c r="I109" s="34">
        <f>ROUND(G109*H109,P4)</f>
        <v>0</v>
      </c>
      <c r="J109" s="29"/>
      <c r="O109" s="35">
        <f>I109*0.21</f>
        <v>0</v>
      </c>
      <c r="P109">
        <v>3</v>
      </c>
    </row>
    <row r="110" ht="43.2">
      <c r="A110" s="29" t="s">
        <v>30</v>
      </c>
      <c r="B110" s="36"/>
      <c r="C110" s="37"/>
      <c r="D110" s="37"/>
      <c r="E110" s="31" t="s">
        <v>211</v>
      </c>
      <c r="F110" s="37"/>
      <c r="G110" s="37"/>
      <c r="H110" s="37"/>
      <c r="I110" s="37"/>
      <c r="J110" s="38"/>
    </row>
    <row r="111">
      <c r="A111" s="29" t="s">
        <v>32</v>
      </c>
      <c r="B111" s="36"/>
      <c r="C111" s="37"/>
      <c r="D111" s="37"/>
      <c r="E111" s="39" t="s">
        <v>212</v>
      </c>
      <c r="F111" s="37"/>
      <c r="G111" s="37"/>
      <c r="H111" s="37"/>
      <c r="I111" s="37"/>
      <c r="J111" s="38"/>
    </row>
    <row r="112" ht="302.4">
      <c r="A112" s="29" t="s">
        <v>34</v>
      </c>
      <c r="B112" s="36"/>
      <c r="C112" s="37"/>
      <c r="D112" s="37"/>
      <c r="E112" s="31" t="s">
        <v>210</v>
      </c>
      <c r="F112" s="37"/>
      <c r="G112" s="37"/>
      <c r="H112" s="37"/>
      <c r="I112" s="37"/>
      <c r="J112" s="38"/>
    </row>
    <row r="113">
      <c r="A113" s="29" t="s">
        <v>25</v>
      </c>
      <c r="B113" s="29">
        <v>27</v>
      </c>
      <c r="C113" s="30" t="s">
        <v>213</v>
      </c>
      <c r="D113" s="29" t="s">
        <v>45</v>
      </c>
      <c r="E113" s="31" t="s">
        <v>214</v>
      </c>
      <c r="F113" s="32" t="s">
        <v>126</v>
      </c>
      <c r="G113" s="33">
        <v>31.23</v>
      </c>
      <c r="H113" s="34">
        <v>0</v>
      </c>
      <c r="I113" s="34">
        <f>ROUND(G113*H113,P4)</f>
        <v>0</v>
      </c>
      <c r="J113" s="29"/>
      <c r="O113" s="35">
        <f>I113*0.21</f>
        <v>0</v>
      </c>
      <c r="P113">
        <v>3</v>
      </c>
    </row>
    <row r="114" ht="57.6">
      <c r="A114" s="29" t="s">
        <v>30</v>
      </c>
      <c r="B114" s="36"/>
      <c r="C114" s="37"/>
      <c r="D114" s="37"/>
      <c r="E114" s="31" t="s">
        <v>215</v>
      </c>
      <c r="F114" s="37"/>
      <c r="G114" s="37"/>
      <c r="H114" s="37"/>
      <c r="I114" s="37"/>
      <c r="J114" s="38"/>
    </row>
    <row r="115" ht="43.2">
      <c r="A115" s="29" t="s">
        <v>32</v>
      </c>
      <c r="B115" s="36"/>
      <c r="C115" s="37"/>
      <c r="D115" s="37"/>
      <c r="E115" s="39" t="s">
        <v>216</v>
      </c>
      <c r="F115" s="37"/>
      <c r="G115" s="37"/>
      <c r="H115" s="37"/>
      <c r="I115" s="37"/>
      <c r="J115" s="38"/>
    </row>
    <row r="116" ht="302.4">
      <c r="A116" s="29" t="s">
        <v>34</v>
      </c>
      <c r="B116" s="36"/>
      <c r="C116" s="37"/>
      <c r="D116" s="37"/>
      <c r="E116" s="31" t="s">
        <v>217</v>
      </c>
      <c r="F116" s="37"/>
      <c r="G116" s="37"/>
      <c r="H116" s="37"/>
      <c r="I116" s="37"/>
      <c r="J116" s="38"/>
    </row>
    <row r="117">
      <c r="A117" s="29" t="s">
        <v>25</v>
      </c>
      <c r="B117" s="29">
        <v>28</v>
      </c>
      <c r="C117" s="30" t="s">
        <v>213</v>
      </c>
      <c r="D117" s="29" t="s">
        <v>49</v>
      </c>
      <c r="E117" s="31" t="s">
        <v>214</v>
      </c>
      <c r="F117" s="32" t="s">
        <v>126</v>
      </c>
      <c r="G117" s="33">
        <v>6.75</v>
      </c>
      <c r="H117" s="34">
        <v>0</v>
      </c>
      <c r="I117" s="34">
        <f>ROUND(G117*H117,P4)</f>
        <v>0</v>
      </c>
      <c r="J117" s="29"/>
      <c r="O117" s="35">
        <f>I117*0.21</f>
        <v>0</v>
      </c>
      <c r="P117">
        <v>3</v>
      </c>
    </row>
    <row r="118" ht="43.2">
      <c r="A118" s="29" t="s">
        <v>30</v>
      </c>
      <c r="B118" s="36"/>
      <c r="C118" s="37"/>
      <c r="D118" s="37"/>
      <c r="E118" s="31" t="s">
        <v>218</v>
      </c>
      <c r="F118" s="37"/>
      <c r="G118" s="37"/>
      <c r="H118" s="37"/>
      <c r="I118" s="37"/>
      <c r="J118" s="38"/>
    </row>
    <row r="119" ht="57.6">
      <c r="A119" s="29" t="s">
        <v>32</v>
      </c>
      <c r="B119" s="36"/>
      <c r="C119" s="37"/>
      <c r="D119" s="37"/>
      <c r="E119" s="39" t="s">
        <v>219</v>
      </c>
      <c r="F119" s="37"/>
      <c r="G119" s="37"/>
      <c r="H119" s="37"/>
      <c r="I119" s="37"/>
      <c r="J119" s="38"/>
    </row>
    <row r="120" ht="302.4">
      <c r="A120" s="29" t="s">
        <v>34</v>
      </c>
      <c r="B120" s="36"/>
      <c r="C120" s="37"/>
      <c r="D120" s="37"/>
      <c r="E120" s="31" t="s">
        <v>217</v>
      </c>
      <c r="F120" s="37"/>
      <c r="G120" s="37"/>
      <c r="H120" s="37"/>
      <c r="I120" s="37"/>
      <c r="J120" s="38"/>
    </row>
    <row r="121">
      <c r="A121" s="29" t="s">
        <v>25</v>
      </c>
      <c r="B121" s="29">
        <v>29</v>
      </c>
      <c r="C121" s="30" t="s">
        <v>220</v>
      </c>
      <c r="D121" s="29" t="s">
        <v>27</v>
      </c>
      <c r="E121" s="31" t="s">
        <v>221</v>
      </c>
      <c r="F121" s="32" t="s">
        <v>126</v>
      </c>
      <c r="G121" s="33">
        <v>114.90000000000001</v>
      </c>
      <c r="H121" s="34">
        <v>0</v>
      </c>
      <c r="I121" s="34">
        <f>ROUND(G121*H121,P4)</f>
        <v>0</v>
      </c>
      <c r="J121" s="29"/>
      <c r="O121" s="35">
        <f>I121*0.21</f>
        <v>0</v>
      </c>
      <c r="P121">
        <v>3</v>
      </c>
    </row>
    <row r="122" ht="43.2">
      <c r="A122" s="29" t="s">
        <v>30</v>
      </c>
      <c r="B122" s="36"/>
      <c r="C122" s="37"/>
      <c r="D122" s="37"/>
      <c r="E122" s="31" t="s">
        <v>222</v>
      </c>
      <c r="F122" s="37"/>
      <c r="G122" s="37"/>
      <c r="H122" s="37"/>
      <c r="I122" s="37"/>
      <c r="J122" s="38"/>
    </row>
    <row r="123" ht="57.6">
      <c r="A123" s="29" t="s">
        <v>32</v>
      </c>
      <c r="B123" s="36"/>
      <c r="C123" s="37"/>
      <c r="D123" s="37"/>
      <c r="E123" s="39" t="s">
        <v>223</v>
      </c>
      <c r="F123" s="37"/>
      <c r="G123" s="37"/>
      <c r="H123" s="37"/>
      <c r="I123" s="37"/>
      <c r="J123" s="38"/>
    </row>
    <row r="124" ht="388.8">
      <c r="A124" s="29" t="s">
        <v>34</v>
      </c>
      <c r="B124" s="36"/>
      <c r="C124" s="37"/>
      <c r="D124" s="37"/>
      <c r="E124" s="31" t="s">
        <v>224</v>
      </c>
      <c r="F124" s="37"/>
      <c r="G124" s="37"/>
      <c r="H124" s="37"/>
      <c r="I124" s="37"/>
      <c r="J124" s="38"/>
    </row>
    <row r="125">
      <c r="A125" s="29" t="s">
        <v>25</v>
      </c>
      <c r="B125" s="29">
        <v>30</v>
      </c>
      <c r="C125" s="30" t="s">
        <v>225</v>
      </c>
      <c r="D125" s="29" t="s">
        <v>27</v>
      </c>
      <c r="E125" s="31" t="s">
        <v>226</v>
      </c>
      <c r="F125" s="32" t="s">
        <v>109</v>
      </c>
      <c r="G125" s="33">
        <v>9862.0339999999997</v>
      </c>
      <c r="H125" s="34">
        <v>0</v>
      </c>
      <c r="I125" s="34">
        <f>ROUND(G125*H125,P4)</f>
        <v>0</v>
      </c>
      <c r="J125" s="29"/>
      <c r="O125" s="35">
        <f>I125*0.21</f>
        <v>0</v>
      </c>
      <c r="P125">
        <v>3</v>
      </c>
    </row>
    <row r="126" ht="28.8">
      <c r="A126" s="29" t="s">
        <v>30</v>
      </c>
      <c r="B126" s="36"/>
      <c r="C126" s="37"/>
      <c r="D126" s="37"/>
      <c r="E126" s="31" t="s">
        <v>227</v>
      </c>
      <c r="F126" s="37"/>
      <c r="G126" s="37"/>
      <c r="H126" s="37"/>
      <c r="I126" s="37"/>
      <c r="J126" s="38"/>
    </row>
    <row r="127" ht="72">
      <c r="A127" s="29" t="s">
        <v>32</v>
      </c>
      <c r="B127" s="36"/>
      <c r="C127" s="37"/>
      <c r="D127" s="37"/>
      <c r="E127" s="39" t="s">
        <v>228</v>
      </c>
      <c r="F127" s="37"/>
      <c r="G127" s="37"/>
      <c r="H127" s="37"/>
      <c r="I127" s="37"/>
      <c r="J127" s="38"/>
    </row>
    <row r="128" ht="72">
      <c r="A128" s="29" t="s">
        <v>34</v>
      </c>
      <c r="B128" s="36"/>
      <c r="C128" s="37"/>
      <c r="D128" s="37"/>
      <c r="E128" s="31" t="s">
        <v>229</v>
      </c>
      <c r="F128" s="37"/>
      <c r="G128" s="37"/>
      <c r="H128" s="37"/>
      <c r="I128" s="37"/>
      <c r="J128" s="38"/>
    </row>
    <row r="129">
      <c r="A129" s="29" t="s">
        <v>25</v>
      </c>
      <c r="B129" s="29">
        <v>31</v>
      </c>
      <c r="C129" s="30" t="s">
        <v>230</v>
      </c>
      <c r="D129" s="29" t="s">
        <v>27</v>
      </c>
      <c r="E129" s="31" t="s">
        <v>231</v>
      </c>
      <c r="F129" s="32" t="s">
        <v>126</v>
      </c>
      <c r="G129" s="33">
        <v>64.908000000000001</v>
      </c>
      <c r="H129" s="34">
        <v>0</v>
      </c>
      <c r="I129" s="34">
        <f>ROUND(G129*H129,P4)</f>
        <v>0</v>
      </c>
      <c r="J129" s="29"/>
      <c r="O129" s="35">
        <f>I129*0.21</f>
        <v>0</v>
      </c>
      <c r="P129">
        <v>3</v>
      </c>
    </row>
    <row r="130" ht="28.8">
      <c r="A130" s="29" t="s">
        <v>30</v>
      </c>
      <c r="B130" s="36"/>
      <c r="C130" s="37"/>
      <c r="D130" s="37"/>
      <c r="E130" s="31" t="s">
        <v>232</v>
      </c>
      <c r="F130" s="37"/>
      <c r="G130" s="37"/>
      <c r="H130" s="37"/>
      <c r="I130" s="37"/>
      <c r="J130" s="38"/>
    </row>
    <row r="131" ht="72">
      <c r="A131" s="29" t="s">
        <v>32</v>
      </c>
      <c r="B131" s="36"/>
      <c r="C131" s="37"/>
      <c r="D131" s="37"/>
      <c r="E131" s="39" t="s">
        <v>233</v>
      </c>
      <c r="F131" s="37"/>
      <c r="G131" s="37"/>
      <c r="H131" s="37"/>
      <c r="I131" s="37"/>
      <c r="J131" s="38"/>
    </row>
    <row r="132" ht="43.2">
      <c r="A132" s="29" t="s">
        <v>34</v>
      </c>
      <c r="B132" s="36"/>
      <c r="C132" s="37"/>
      <c r="D132" s="37"/>
      <c r="E132" s="31" t="s">
        <v>234</v>
      </c>
      <c r="F132" s="37"/>
      <c r="G132" s="37"/>
      <c r="H132" s="37"/>
      <c r="I132" s="37"/>
      <c r="J132" s="38"/>
    </row>
    <row r="133">
      <c r="A133" s="29" t="s">
        <v>25</v>
      </c>
      <c r="B133" s="29">
        <v>32</v>
      </c>
      <c r="C133" s="30" t="s">
        <v>235</v>
      </c>
      <c r="D133" s="29" t="s">
        <v>27</v>
      </c>
      <c r="E133" s="31" t="s">
        <v>236</v>
      </c>
      <c r="F133" s="32" t="s">
        <v>109</v>
      </c>
      <c r="G133" s="33">
        <v>432.72000000000003</v>
      </c>
      <c r="H133" s="34">
        <v>0</v>
      </c>
      <c r="I133" s="34">
        <f>ROUND(G133*H133,P4)</f>
        <v>0</v>
      </c>
      <c r="J133" s="29"/>
      <c r="O133" s="35">
        <f>I133*0.21</f>
        <v>0</v>
      </c>
      <c r="P133">
        <v>3</v>
      </c>
    </row>
    <row r="134" ht="28.8">
      <c r="A134" s="29" t="s">
        <v>30</v>
      </c>
      <c r="B134" s="36"/>
      <c r="C134" s="37"/>
      <c r="D134" s="37"/>
      <c r="E134" s="31" t="s">
        <v>237</v>
      </c>
      <c r="F134" s="37"/>
      <c r="G134" s="37"/>
      <c r="H134" s="37"/>
      <c r="I134" s="37"/>
      <c r="J134" s="38"/>
    </row>
    <row r="135">
      <c r="A135" s="29" t="s">
        <v>32</v>
      </c>
      <c r="B135" s="36"/>
      <c r="C135" s="37"/>
      <c r="D135" s="37"/>
      <c r="E135" s="39" t="s">
        <v>238</v>
      </c>
      <c r="F135" s="37"/>
      <c r="G135" s="37"/>
      <c r="H135" s="37"/>
      <c r="I135" s="37"/>
      <c r="J135" s="38"/>
    </row>
    <row r="136" ht="72">
      <c r="A136" s="29" t="s">
        <v>34</v>
      </c>
      <c r="B136" s="36"/>
      <c r="C136" s="37"/>
      <c r="D136" s="37"/>
      <c r="E136" s="31" t="s">
        <v>239</v>
      </c>
      <c r="F136" s="37"/>
      <c r="G136" s="37"/>
      <c r="H136" s="37"/>
      <c r="I136" s="37"/>
      <c r="J136" s="38"/>
    </row>
    <row r="137">
      <c r="A137" s="29" t="s">
        <v>25</v>
      </c>
      <c r="B137" s="29">
        <v>33</v>
      </c>
      <c r="C137" s="30" t="s">
        <v>240</v>
      </c>
      <c r="D137" s="29" t="s">
        <v>27</v>
      </c>
      <c r="E137" s="31" t="s">
        <v>241</v>
      </c>
      <c r="F137" s="32" t="s">
        <v>109</v>
      </c>
      <c r="G137" s="33">
        <v>432.72000000000003</v>
      </c>
      <c r="H137" s="34">
        <v>0</v>
      </c>
      <c r="I137" s="34">
        <f>ROUND(G137*H137,P4)</f>
        <v>0</v>
      </c>
      <c r="J137" s="29"/>
      <c r="O137" s="35">
        <f>I137*0.21</f>
        <v>0</v>
      </c>
      <c r="P137">
        <v>3</v>
      </c>
    </row>
    <row r="138" ht="28.8">
      <c r="A138" s="29" t="s">
        <v>30</v>
      </c>
      <c r="B138" s="36"/>
      <c r="C138" s="37"/>
      <c r="D138" s="37"/>
      <c r="E138" s="31" t="s">
        <v>242</v>
      </c>
      <c r="F138" s="37"/>
      <c r="G138" s="37"/>
      <c r="H138" s="37"/>
      <c r="I138" s="37"/>
      <c r="J138" s="38"/>
    </row>
    <row r="139">
      <c r="A139" s="29" t="s">
        <v>32</v>
      </c>
      <c r="B139" s="36"/>
      <c r="C139" s="37"/>
      <c r="D139" s="37"/>
      <c r="E139" s="39" t="s">
        <v>238</v>
      </c>
      <c r="F139" s="37"/>
      <c r="G139" s="37"/>
      <c r="H139" s="37"/>
      <c r="I139" s="37"/>
      <c r="J139" s="38"/>
    </row>
    <row r="140" ht="86.4">
      <c r="A140" s="29" t="s">
        <v>34</v>
      </c>
      <c r="B140" s="36"/>
      <c r="C140" s="37"/>
      <c r="D140" s="37"/>
      <c r="E140" s="31" t="s">
        <v>243</v>
      </c>
      <c r="F140" s="37"/>
      <c r="G140" s="37"/>
      <c r="H140" s="37"/>
      <c r="I140" s="37"/>
      <c r="J140" s="38"/>
    </row>
    <row r="141">
      <c r="A141" s="29" t="s">
        <v>25</v>
      </c>
      <c r="B141" s="29">
        <v>34</v>
      </c>
      <c r="C141" s="30" t="s">
        <v>244</v>
      </c>
      <c r="D141" s="29" t="s">
        <v>27</v>
      </c>
      <c r="E141" s="31" t="s">
        <v>245</v>
      </c>
      <c r="F141" s="32" t="s">
        <v>109</v>
      </c>
      <c r="G141" s="33">
        <v>896</v>
      </c>
      <c r="H141" s="34">
        <v>0</v>
      </c>
      <c r="I141" s="34">
        <f>ROUND(G141*H141,P4)</f>
        <v>0</v>
      </c>
      <c r="J141" s="29"/>
      <c r="O141" s="35">
        <f>I141*0.21</f>
        <v>0</v>
      </c>
      <c r="P141">
        <v>3</v>
      </c>
    </row>
    <row r="142">
      <c r="A142" s="29" t="s">
        <v>30</v>
      </c>
      <c r="B142" s="36"/>
      <c r="C142" s="37"/>
      <c r="D142" s="37"/>
      <c r="E142" s="31" t="s">
        <v>180</v>
      </c>
      <c r="F142" s="37"/>
      <c r="G142" s="37"/>
      <c r="H142" s="37"/>
      <c r="I142" s="37"/>
      <c r="J142" s="38"/>
    </row>
    <row r="143" ht="28.8">
      <c r="A143" s="29" t="s">
        <v>32</v>
      </c>
      <c r="B143" s="36"/>
      <c r="C143" s="37"/>
      <c r="D143" s="37"/>
      <c r="E143" s="39" t="s">
        <v>246</v>
      </c>
      <c r="F143" s="37"/>
      <c r="G143" s="37"/>
      <c r="H143" s="37"/>
      <c r="I143" s="37"/>
      <c r="J143" s="38"/>
    </row>
    <row r="144" ht="86.4">
      <c r="A144" s="29" t="s">
        <v>34</v>
      </c>
      <c r="B144" s="36"/>
      <c r="C144" s="37"/>
      <c r="D144" s="37"/>
      <c r="E144" s="31" t="s">
        <v>247</v>
      </c>
      <c r="F144" s="37"/>
      <c r="G144" s="37"/>
      <c r="H144" s="37"/>
      <c r="I144" s="37"/>
      <c r="J144" s="38"/>
    </row>
    <row r="145">
      <c r="A145" s="23" t="s">
        <v>22</v>
      </c>
      <c r="B145" s="24"/>
      <c r="C145" s="25" t="s">
        <v>248</v>
      </c>
      <c r="D145" s="26"/>
      <c r="E145" s="23" t="s">
        <v>249</v>
      </c>
      <c r="F145" s="26"/>
      <c r="G145" s="26"/>
      <c r="H145" s="26"/>
      <c r="I145" s="27">
        <f>SUMIFS(I146:I165,A146:A165,"P")</f>
        <v>0</v>
      </c>
      <c r="J145" s="28"/>
    </row>
    <row r="146">
      <c r="A146" s="29" t="s">
        <v>25</v>
      </c>
      <c r="B146" s="29">
        <v>35</v>
      </c>
      <c r="C146" s="30" t="s">
        <v>250</v>
      </c>
      <c r="D146" s="29" t="s">
        <v>27</v>
      </c>
      <c r="E146" s="31" t="s">
        <v>251</v>
      </c>
      <c r="F146" s="32" t="s">
        <v>109</v>
      </c>
      <c r="G146" s="33">
        <v>22.5</v>
      </c>
      <c r="H146" s="34">
        <v>0</v>
      </c>
      <c r="I146" s="34">
        <f>ROUND(G146*H146,P4)</f>
        <v>0</v>
      </c>
      <c r="J146" s="29"/>
      <c r="O146" s="35">
        <f>I146*0.21</f>
        <v>0</v>
      </c>
      <c r="P146">
        <v>3</v>
      </c>
    </row>
    <row r="147">
      <c r="A147" s="29" t="s">
        <v>30</v>
      </c>
      <c r="B147" s="36"/>
      <c r="C147" s="37"/>
      <c r="D147" s="37"/>
      <c r="E147" s="43" t="s">
        <v>27</v>
      </c>
      <c r="F147" s="37"/>
      <c r="G147" s="37"/>
      <c r="H147" s="37"/>
      <c r="I147" s="37"/>
      <c r="J147" s="38"/>
    </row>
    <row r="148">
      <c r="A148" s="29" t="s">
        <v>32</v>
      </c>
      <c r="B148" s="36"/>
      <c r="C148" s="37"/>
      <c r="D148" s="37"/>
      <c r="E148" s="39" t="s">
        <v>252</v>
      </c>
      <c r="F148" s="37"/>
      <c r="G148" s="37"/>
      <c r="H148" s="37"/>
      <c r="I148" s="37"/>
      <c r="J148" s="38"/>
    </row>
    <row r="149" ht="100.8">
      <c r="A149" s="29" t="s">
        <v>34</v>
      </c>
      <c r="B149" s="36"/>
      <c r="C149" s="37"/>
      <c r="D149" s="37"/>
      <c r="E149" s="31" t="s">
        <v>253</v>
      </c>
      <c r="F149" s="37"/>
      <c r="G149" s="37"/>
      <c r="H149" s="37"/>
      <c r="I149" s="37"/>
      <c r="J149" s="38"/>
    </row>
    <row r="150">
      <c r="A150" s="29" t="s">
        <v>25</v>
      </c>
      <c r="B150" s="29">
        <v>36</v>
      </c>
      <c r="C150" s="30" t="s">
        <v>254</v>
      </c>
      <c r="D150" s="29" t="s">
        <v>27</v>
      </c>
      <c r="E150" s="31" t="s">
        <v>255</v>
      </c>
      <c r="F150" s="32" t="s">
        <v>145</v>
      </c>
      <c r="G150" s="33">
        <v>1670</v>
      </c>
      <c r="H150" s="34">
        <v>0</v>
      </c>
      <c r="I150" s="34">
        <f>ROUND(G150*H150,P4)</f>
        <v>0</v>
      </c>
      <c r="J150" s="29"/>
      <c r="O150" s="35">
        <f>I150*0.21</f>
        <v>0</v>
      </c>
      <c r="P150">
        <v>3</v>
      </c>
    </row>
    <row r="151" ht="172.8">
      <c r="A151" s="29" t="s">
        <v>30</v>
      </c>
      <c r="B151" s="36"/>
      <c r="C151" s="37"/>
      <c r="D151" s="37"/>
      <c r="E151" s="31" t="s">
        <v>256</v>
      </c>
      <c r="F151" s="37"/>
      <c r="G151" s="37"/>
      <c r="H151" s="37"/>
      <c r="I151" s="37"/>
      <c r="J151" s="38"/>
    </row>
    <row r="152">
      <c r="A152" s="29" t="s">
        <v>32</v>
      </c>
      <c r="B152" s="36"/>
      <c r="C152" s="37"/>
      <c r="D152" s="37"/>
      <c r="E152" s="39" t="s">
        <v>257</v>
      </c>
      <c r="F152" s="37"/>
      <c r="G152" s="37"/>
      <c r="H152" s="37"/>
      <c r="I152" s="37"/>
      <c r="J152" s="38"/>
    </row>
    <row r="153" ht="216">
      <c r="A153" s="29" t="s">
        <v>34</v>
      </c>
      <c r="B153" s="36"/>
      <c r="C153" s="37"/>
      <c r="D153" s="37"/>
      <c r="E153" s="31" t="s">
        <v>258</v>
      </c>
      <c r="F153" s="37"/>
      <c r="G153" s="37"/>
      <c r="H153" s="37"/>
      <c r="I153" s="37"/>
      <c r="J153" s="38"/>
    </row>
    <row r="154">
      <c r="A154" s="29" t="s">
        <v>25</v>
      </c>
      <c r="B154" s="29">
        <v>37</v>
      </c>
      <c r="C154" s="30" t="s">
        <v>259</v>
      </c>
      <c r="D154" s="29" t="s">
        <v>45</v>
      </c>
      <c r="E154" s="31" t="s">
        <v>260</v>
      </c>
      <c r="F154" s="32" t="s">
        <v>126</v>
      </c>
      <c r="G154" s="33">
        <v>2852.8330000000001</v>
      </c>
      <c r="H154" s="34">
        <v>0</v>
      </c>
      <c r="I154" s="34">
        <f>ROUND(G154*H154,P4)</f>
        <v>0</v>
      </c>
      <c r="J154" s="29"/>
      <c r="O154" s="35">
        <f>I154*0.21</f>
        <v>0</v>
      </c>
      <c r="P154">
        <v>3</v>
      </c>
    </row>
    <row r="155" ht="86.4">
      <c r="A155" s="29" t="s">
        <v>30</v>
      </c>
      <c r="B155" s="36"/>
      <c r="C155" s="37"/>
      <c r="D155" s="37"/>
      <c r="E155" s="31" t="s">
        <v>261</v>
      </c>
      <c r="F155" s="37"/>
      <c r="G155" s="37"/>
      <c r="H155" s="37"/>
      <c r="I155" s="37"/>
      <c r="J155" s="38"/>
    </row>
    <row r="156" ht="43.2">
      <c r="A156" s="29" t="s">
        <v>32</v>
      </c>
      <c r="B156" s="36"/>
      <c r="C156" s="37"/>
      <c r="D156" s="37"/>
      <c r="E156" s="39" t="s">
        <v>262</v>
      </c>
      <c r="F156" s="37"/>
      <c r="G156" s="37"/>
      <c r="H156" s="37"/>
      <c r="I156" s="37"/>
      <c r="J156" s="38"/>
    </row>
    <row r="157" ht="100.8">
      <c r="A157" s="29" t="s">
        <v>34</v>
      </c>
      <c r="B157" s="36"/>
      <c r="C157" s="37"/>
      <c r="D157" s="37"/>
      <c r="E157" s="31" t="s">
        <v>263</v>
      </c>
      <c r="F157" s="37"/>
      <c r="G157" s="37"/>
      <c r="H157" s="37"/>
      <c r="I157" s="37"/>
      <c r="J157" s="38"/>
    </row>
    <row r="158">
      <c r="A158" s="29" t="s">
        <v>25</v>
      </c>
      <c r="B158" s="29">
        <v>38</v>
      </c>
      <c r="C158" s="30" t="s">
        <v>259</v>
      </c>
      <c r="D158" s="29" t="s">
        <v>49</v>
      </c>
      <c r="E158" s="31" t="s">
        <v>260</v>
      </c>
      <c r="F158" s="32" t="s">
        <v>126</v>
      </c>
      <c r="G158" s="33">
        <v>1901.8889999999999</v>
      </c>
      <c r="H158" s="34">
        <v>0</v>
      </c>
      <c r="I158" s="34">
        <f>ROUND(G158*H158,P4)</f>
        <v>0</v>
      </c>
      <c r="J158" s="29"/>
      <c r="O158" s="35">
        <f>I158*0.21</f>
        <v>0</v>
      </c>
      <c r="P158">
        <v>3</v>
      </c>
    </row>
    <row r="159" ht="100.8">
      <c r="A159" s="29" t="s">
        <v>30</v>
      </c>
      <c r="B159" s="36"/>
      <c r="C159" s="37"/>
      <c r="D159" s="37"/>
      <c r="E159" s="31" t="s">
        <v>264</v>
      </c>
      <c r="F159" s="37"/>
      <c r="G159" s="37"/>
      <c r="H159" s="37"/>
      <c r="I159" s="37"/>
      <c r="J159" s="38"/>
    </row>
    <row r="160" ht="43.2">
      <c r="A160" s="29" t="s">
        <v>32</v>
      </c>
      <c r="B160" s="36"/>
      <c r="C160" s="37"/>
      <c r="D160" s="37"/>
      <c r="E160" s="39" t="s">
        <v>265</v>
      </c>
      <c r="F160" s="37"/>
      <c r="G160" s="37"/>
      <c r="H160" s="37"/>
      <c r="I160" s="37"/>
      <c r="J160" s="38"/>
    </row>
    <row r="161" ht="100.8">
      <c r="A161" s="29" t="s">
        <v>34</v>
      </c>
      <c r="B161" s="36"/>
      <c r="C161" s="37"/>
      <c r="D161" s="37"/>
      <c r="E161" s="31" t="s">
        <v>263</v>
      </c>
      <c r="F161" s="37"/>
      <c r="G161" s="37"/>
      <c r="H161" s="37"/>
      <c r="I161" s="37"/>
      <c r="J161" s="38"/>
    </row>
    <row r="162">
      <c r="A162" s="29" t="s">
        <v>25</v>
      </c>
      <c r="B162" s="29">
        <v>39</v>
      </c>
      <c r="C162" s="30" t="s">
        <v>266</v>
      </c>
      <c r="D162" s="29" t="s">
        <v>27</v>
      </c>
      <c r="E162" s="31" t="s">
        <v>267</v>
      </c>
      <c r="F162" s="32" t="s">
        <v>109</v>
      </c>
      <c r="G162" s="33">
        <v>2853</v>
      </c>
      <c r="H162" s="34">
        <v>0</v>
      </c>
      <c r="I162" s="34">
        <f>ROUND(G162*H162,P4)</f>
        <v>0</v>
      </c>
      <c r="J162" s="29"/>
      <c r="O162" s="35">
        <f>I162*0.21</f>
        <v>0</v>
      </c>
      <c r="P162">
        <v>3</v>
      </c>
    </row>
    <row r="163" ht="72">
      <c r="A163" s="29" t="s">
        <v>30</v>
      </c>
      <c r="B163" s="36"/>
      <c r="C163" s="37"/>
      <c r="D163" s="37"/>
      <c r="E163" s="31" t="s">
        <v>268</v>
      </c>
      <c r="F163" s="37"/>
      <c r="G163" s="37"/>
      <c r="H163" s="37"/>
      <c r="I163" s="37"/>
      <c r="J163" s="38"/>
    </row>
    <row r="164" ht="72">
      <c r="A164" s="29" t="s">
        <v>32</v>
      </c>
      <c r="B164" s="36"/>
      <c r="C164" s="37"/>
      <c r="D164" s="37"/>
      <c r="E164" s="39" t="s">
        <v>269</v>
      </c>
      <c r="F164" s="37"/>
      <c r="G164" s="37"/>
      <c r="H164" s="37"/>
      <c r="I164" s="37"/>
      <c r="J164" s="38"/>
    </row>
    <row r="165" ht="144">
      <c r="A165" s="29" t="s">
        <v>34</v>
      </c>
      <c r="B165" s="36"/>
      <c r="C165" s="37"/>
      <c r="D165" s="37"/>
      <c r="E165" s="31" t="s">
        <v>270</v>
      </c>
      <c r="F165" s="37"/>
      <c r="G165" s="37"/>
      <c r="H165" s="37"/>
      <c r="I165" s="37"/>
      <c r="J165" s="38"/>
    </row>
    <row r="166">
      <c r="A166" s="23" t="s">
        <v>22</v>
      </c>
      <c r="B166" s="24"/>
      <c r="C166" s="25" t="s">
        <v>271</v>
      </c>
      <c r="D166" s="26"/>
      <c r="E166" s="23" t="s">
        <v>272</v>
      </c>
      <c r="F166" s="26"/>
      <c r="G166" s="26"/>
      <c r="H166" s="26"/>
      <c r="I166" s="27">
        <f>SUMIFS(I167:I186,A167:A186,"P")</f>
        <v>0</v>
      </c>
      <c r="J166" s="28"/>
    </row>
    <row r="167">
      <c r="A167" s="29" t="s">
        <v>25</v>
      </c>
      <c r="B167" s="29">
        <v>40</v>
      </c>
      <c r="C167" s="30" t="s">
        <v>273</v>
      </c>
      <c r="D167" s="29" t="s">
        <v>27</v>
      </c>
      <c r="E167" s="31" t="s">
        <v>274</v>
      </c>
      <c r="F167" s="32" t="s">
        <v>126</v>
      </c>
      <c r="G167" s="33">
        <v>51</v>
      </c>
      <c r="H167" s="34">
        <v>0</v>
      </c>
      <c r="I167" s="34">
        <f>ROUND(G167*H167,P4)</f>
        <v>0</v>
      </c>
      <c r="J167" s="29"/>
      <c r="O167" s="35">
        <f>I167*0.21</f>
        <v>0</v>
      </c>
      <c r="P167">
        <v>3</v>
      </c>
    </row>
    <row r="168">
      <c r="A168" s="29" t="s">
        <v>30</v>
      </c>
      <c r="B168" s="36"/>
      <c r="C168" s="37"/>
      <c r="D168" s="37"/>
      <c r="E168" s="31" t="s">
        <v>180</v>
      </c>
      <c r="F168" s="37"/>
      <c r="G168" s="37"/>
      <c r="H168" s="37"/>
      <c r="I168" s="37"/>
      <c r="J168" s="38"/>
    </row>
    <row r="169">
      <c r="A169" s="29" t="s">
        <v>32</v>
      </c>
      <c r="B169" s="36"/>
      <c r="C169" s="37"/>
      <c r="D169" s="37"/>
      <c r="E169" s="39" t="s">
        <v>275</v>
      </c>
      <c r="F169" s="37"/>
      <c r="G169" s="37"/>
      <c r="H169" s="37"/>
      <c r="I169" s="37"/>
      <c r="J169" s="38"/>
    </row>
    <row r="170" ht="409.5">
      <c r="A170" s="29" t="s">
        <v>34</v>
      </c>
      <c r="B170" s="36"/>
      <c r="C170" s="37"/>
      <c r="D170" s="37"/>
      <c r="E170" s="31" t="s">
        <v>276</v>
      </c>
      <c r="F170" s="37"/>
      <c r="G170" s="37"/>
      <c r="H170" s="37"/>
      <c r="I170" s="37"/>
      <c r="J170" s="38"/>
    </row>
    <row r="171">
      <c r="A171" s="29" t="s">
        <v>25</v>
      </c>
      <c r="B171" s="29">
        <v>41</v>
      </c>
      <c r="C171" s="30" t="s">
        <v>277</v>
      </c>
      <c r="D171" s="29" t="s">
        <v>45</v>
      </c>
      <c r="E171" s="31" t="s">
        <v>278</v>
      </c>
      <c r="F171" s="32" t="s">
        <v>126</v>
      </c>
      <c r="G171" s="33">
        <v>145.63499999999999</v>
      </c>
      <c r="H171" s="34">
        <v>0</v>
      </c>
      <c r="I171" s="34">
        <f>ROUND(G171*H171,P4)</f>
        <v>0</v>
      </c>
      <c r="J171" s="29"/>
      <c r="O171" s="35">
        <f>I171*0.21</f>
        <v>0</v>
      </c>
      <c r="P171">
        <v>3</v>
      </c>
    </row>
    <row r="172">
      <c r="A172" s="29" t="s">
        <v>30</v>
      </c>
      <c r="B172" s="36"/>
      <c r="C172" s="37"/>
      <c r="D172" s="37"/>
      <c r="E172" s="31" t="s">
        <v>279</v>
      </c>
      <c r="F172" s="37"/>
      <c r="G172" s="37"/>
      <c r="H172" s="37"/>
      <c r="I172" s="37"/>
      <c r="J172" s="38"/>
    </row>
    <row r="173">
      <c r="A173" s="29" t="s">
        <v>32</v>
      </c>
      <c r="B173" s="36"/>
      <c r="C173" s="37"/>
      <c r="D173" s="37"/>
      <c r="E173" s="39" t="s">
        <v>280</v>
      </c>
      <c r="F173" s="37"/>
      <c r="G173" s="37"/>
      <c r="H173" s="37"/>
      <c r="I173" s="37"/>
      <c r="J173" s="38"/>
    </row>
    <row r="174" ht="100.8">
      <c r="A174" s="29" t="s">
        <v>34</v>
      </c>
      <c r="B174" s="36"/>
      <c r="C174" s="37"/>
      <c r="D174" s="37"/>
      <c r="E174" s="31" t="s">
        <v>263</v>
      </c>
      <c r="F174" s="37"/>
      <c r="G174" s="37"/>
      <c r="H174" s="37"/>
      <c r="I174" s="37"/>
      <c r="J174" s="38"/>
    </row>
    <row r="175">
      <c r="A175" s="29" t="s">
        <v>25</v>
      </c>
      <c r="B175" s="29">
        <v>42</v>
      </c>
      <c r="C175" s="30" t="s">
        <v>277</v>
      </c>
      <c r="D175" s="29" t="s">
        <v>49</v>
      </c>
      <c r="E175" s="31" t="s">
        <v>278</v>
      </c>
      <c r="F175" s="32" t="s">
        <v>126</v>
      </c>
      <c r="G175" s="33">
        <v>24.533999999999999</v>
      </c>
      <c r="H175" s="34">
        <v>0</v>
      </c>
      <c r="I175" s="34">
        <f>ROUND(G175*H175,P4)</f>
        <v>0</v>
      </c>
      <c r="J175" s="29"/>
      <c r="O175" s="35">
        <f>I175*0.21</f>
        <v>0</v>
      </c>
      <c r="P175">
        <v>3</v>
      </c>
    </row>
    <row r="176">
      <c r="A176" s="29" t="s">
        <v>30</v>
      </c>
      <c r="B176" s="36"/>
      <c r="C176" s="37"/>
      <c r="D176" s="37"/>
      <c r="E176" s="43" t="s">
        <v>27</v>
      </c>
      <c r="F176" s="37"/>
      <c r="G176" s="37"/>
      <c r="H176" s="37"/>
      <c r="I176" s="37"/>
      <c r="J176" s="38"/>
    </row>
    <row r="177">
      <c r="A177" s="29" t="s">
        <v>32</v>
      </c>
      <c r="B177" s="36"/>
      <c r="C177" s="37"/>
      <c r="D177" s="37"/>
      <c r="E177" s="39" t="s">
        <v>281</v>
      </c>
      <c r="F177" s="37"/>
      <c r="G177" s="37"/>
      <c r="H177" s="37"/>
      <c r="I177" s="37"/>
      <c r="J177" s="38"/>
    </row>
    <row r="178" ht="100.8">
      <c r="A178" s="29" t="s">
        <v>34</v>
      </c>
      <c r="B178" s="36"/>
      <c r="C178" s="37"/>
      <c r="D178" s="37"/>
      <c r="E178" s="31" t="s">
        <v>263</v>
      </c>
      <c r="F178" s="37"/>
      <c r="G178" s="37"/>
      <c r="H178" s="37"/>
      <c r="I178" s="37"/>
      <c r="J178" s="38"/>
    </row>
    <row r="179">
      <c r="A179" s="29" t="s">
        <v>25</v>
      </c>
      <c r="B179" s="29">
        <v>43</v>
      </c>
      <c r="C179" s="30" t="s">
        <v>282</v>
      </c>
      <c r="D179" s="29" t="s">
        <v>45</v>
      </c>
      <c r="E179" s="31" t="s">
        <v>283</v>
      </c>
      <c r="F179" s="32" t="s">
        <v>126</v>
      </c>
      <c r="G179" s="33">
        <v>33.93</v>
      </c>
      <c r="H179" s="34">
        <v>0</v>
      </c>
      <c r="I179" s="34">
        <f>ROUND(G179*H179,P4)</f>
        <v>0</v>
      </c>
      <c r="J179" s="29"/>
      <c r="O179" s="35">
        <f>I179*0.21</f>
        <v>0</v>
      </c>
      <c r="P179">
        <v>3</v>
      </c>
    </row>
    <row r="180" ht="28.8">
      <c r="A180" s="29" t="s">
        <v>30</v>
      </c>
      <c r="B180" s="36"/>
      <c r="C180" s="37"/>
      <c r="D180" s="37"/>
      <c r="E180" s="31" t="s">
        <v>284</v>
      </c>
      <c r="F180" s="37"/>
      <c r="G180" s="37"/>
      <c r="H180" s="37"/>
      <c r="I180" s="37"/>
      <c r="J180" s="38"/>
    </row>
    <row r="181" ht="57.6">
      <c r="A181" s="29" t="s">
        <v>32</v>
      </c>
      <c r="B181" s="36"/>
      <c r="C181" s="37"/>
      <c r="D181" s="37"/>
      <c r="E181" s="39" t="s">
        <v>285</v>
      </c>
      <c r="F181" s="37"/>
      <c r="G181" s="37"/>
      <c r="H181" s="37"/>
      <c r="I181" s="37"/>
      <c r="J181" s="38"/>
    </row>
    <row r="182" ht="100.8">
      <c r="A182" s="29" t="s">
        <v>34</v>
      </c>
      <c r="B182" s="36"/>
      <c r="C182" s="37"/>
      <c r="D182" s="37"/>
      <c r="E182" s="31" t="s">
        <v>263</v>
      </c>
      <c r="F182" s="37"/>
      <c r="G182" s="37"/>
      <c r="H182" s="37"/>
      <c r="I182" s="37"/>
      <c r="J182" s="38"/>
    </row>
    <row r="183">
      <c r="A183" s="29" t="s">
        <v>25</v>
      </c>
      <c r="B183" s="29">
        <v>44</v>
      </c>
      <c r="C183" s="30" t="s">
        <v>282</v>
      </c>
      <c r="D183" s="29" t="s">
        <v>49</v>
      </c>
      <c r="E183" s="31" t="s">
        <v>283</v>
      </c>
      <c r="F183" s="32" t="s">
        <v>126</v>
      </c>
      <c r="G183" s="33">
        <v>13.050000000000001</v>
      </c>
      <c r="H183" s="34">
        <v>0</v>
      </c>
      <c r="I183" s="34">
        <f>ROUND(G183*H183,P4)</f>
        <v>0</v>
      </c>
      <c r="J183" s="29"/>
      <c r="O183" s="35">
        <f>I183*0.21</f>
        <v>0</v>
      </c>
      <c r="P183">
        <v>3</v>
      </c>
    </row>
    <row r="184" ht="28.8">
      <c r="A184" s="29" t="s">
        <v>30</v>
      </c>
      <c r="B184" s="36"/>
      <c r="C184" s="37"/>
      <c r="D184" s="37"/>
      <c r="E184" s="31" t="s">
        <v>284</v>
      </c>
      <c r="F184" s="37"/>
      <c r="G184" s="37"/>
      <c r="H184" s="37"/>
      <c r="I184" s="37"/>
      <c r="J184" s="38"/>
    </row>
    <row r="185">
      <c r="A185" s="29" t="s">
        <v>32</v>
      </c>
      <c r="B185" s="36"/>
      <c r="C185" s="37"/>
      <c r="D185" s="37"/>
      <c r="E185" s="39" t="s">
        <v>286</v>
      </c>
      <c r="F185" s="37"/>
      <c r="G185" s="37"/>
      <c r="H185" s="37"/>
      <c r="I185" s="37"/>
      <c r="J185" s="38"/>
    </row>
    <row r="186" ht="100.8">
      <c r="A186" s="29" t="s">
        <v>34</v>
      </c>
      <c r="B186" s="36"/>
      <c r="C186" s="37"/>
      <c r="D186" s="37"/>
      <c r="E186" s="31" t="s">
        <v>263</v>
      </c>
      <c r="F186" s="37"/>
      <c r="G186" s="37"/>
      <c r="H186" s="37"/>
      <c r="I186" s="37"/>
      <c r="J186" s="38"/>
    </row>
    <row r="187">
      <c r="A187" s="23" t="s">
        <v>22</v>
      </c>
      <c r="B187" s="24"/>
      <c r="C187" s="25" t="s">
        <v>287</v>
      </c>
      <c r="D187" s="26"/>
      <c r="E187" s="23" t="s">
        <v>288</v>
      </c>
      <c r="F187" s="26"/>
      <c r="G187" s="26"/>
      <c r="H187" s="26"/>
      <c r="I187" s="27">
        <f>SUMIFS(I188:I231,A188:A231,"P")</f>
        <v>0</v>
      </c>
      <c r="J187" s="28"/>
    </row>
    <row r="188" ht="28.8">
      <c r="A188" s="29" t="s">
        <v>25</v>
      </c>
      <c r="B188" s="29">
        <v>45</v>
      </c>
      <c r="C188" s="30" t="s">
        <v>289</v>
      </c>
      <c r="D188" s="29" t="s">
        <v>27</v>
      </c>
      <c r="E188" s="31" t="s">
        <v>290</v>
      </c>
      <c r="F188" s="32" t="s">
        <v>109</v>
      </c>
      <c r="G188" s="33">
        <v>9428.7440000000006</v>
      </c>
      <c r="H188" s="34">
        <v>0</v>
      </c>
      <c r="I188" s="34">
        <f>ROUND(G188*H188,P4)</f>
        <v>0</v>
      </c>
      <c r="J188" s="29"/>
      <c r="O188" s="35">
        <f>I188*0.21</f>
        <v>0</v>
      </c>
      <c r="P188">
        <v>3</v>
      </c>
    </row>
    <row r="189">
      <c r="A189" s="29" t="s">
        <v>30</v>
      </c>
      <c r="B189" s="36"/>
      <c r="C189" s="37"/>
      <c r="D189" s="37"/>
      <c r="E189" s="31" t="s">
        <v>180</v>
      </c>
      <c r="F189" s="37"/>
      <c r="G189" s="37"/>
      <c r="H189" s="37"/>
      <c r="I189" s="37"/>
      <c r="J189" s="38"/>
    </row>
    <row r="190" ht="72">
      <c r="A190" s="29" t="s">
        <v>32</v>
      </c>
      <c r="B190" s="36"/>
      <c r="C190" s="37"/>
      <c r="D190" s="37"/>
      <c r="E190" s="39" t="s">
        <v>291</v>
      </c>
      <c r="F190" s="37"/>
      <c r="G190" s="37"/>
      <c r="H190" s="37"/>
      <c r="I190" s="37"/>
      <c r="J190" s="38"/>
    </row>
    <row r="191" ht="86.4">
      <c r="A191" s="29" t="s">
        <v>34</v>
      </c>
      <c r="B191" s="36"/>
      <c r="C191" s="37"/>
      <c r="D191" s="37"/>
      <c r="E191" s="31" t="s">
        <v>292</v>
      </c>
      <c r="F191" s="37"/>
      <c r="G191" s="37"/>
      <c r="H191" s="37"/>
      <c r="I191" s="37"/>
      <c r="J191" s="38"/>
    </row>
    <row r="192">
      <c r="A192" s="29" t="s">
        <v>25</v>
      </c>
      <c r="B192" s="29">
        <v>46</v>
      </c>
      <c r="C192" s="30" t="s">
        <v>293</v>
      </c>
      <c r="D192" s="29" t="s">
        <v>27</v>
      </c>
      <c r="E192" s="31" t="s">
        <v>294</v>
      </c>
      <c r="F192" s="32" t="s">
        <v>109</v>
      </c>
      <c r="G192" s="33">
        <v>9774.1939999999995</v>
      </c>
      <c r="H192" s="34">
        <v>0</v>
      </c>
      <c r="I192" s="34">
        <f>ROUND(G192*H192,P4)</f>
        <v>0</v>
      </c>
      <c r="J192" s="29"/>
      <c r="O192" s="35">
        <f>I192*0.21</f>
        <v>0</v>
      </c>
      <c r="P192">
        <v>3</v>
      </c>
    </row>
    <row r="193" ht="28.8">
      <c r="A193" s="29" t="s">
        <v>30</v>
      </c>
      <c r="B193" s="36"/>
      <c r="C193" s="37"/>
      <c r="D193" s="37"/>
      <c r="E193" s="31" t="s">
        <v>295</v>
      </c>
      <c r="F193" s="37"/>
      <c r="G193" s="37"/>
      <c r="H193" s="37"/>
      <c r="I193" s="37"/>
      <c r="J193" s="38"/>
    </row>
    <row r="194" ht="86.4">
      <c r="A194" s="29" t="s">
        <v>32</v>
      </c>
      <c r="B194" s="36"/>
      <c r="C194" s="37"/>
      <c r="D194" s="37"/>
      <c r="E194" s="39" t="s">
        <v>296</v>
      </c>
      <c r="F194" s="37"/>
      <c r="G194" s="37"/>
      <c r="H194" s="37"/>
      <c r="I194" s="37"/>
      <c r="J194" s="38"/>
    </row>
    <row r="195" ht="86.4">
      <c r="A195" s="29" t="s">
        <v>34</v>
      </c>
      <c r="B195" s="36"/>
      <c r="C195" s="37"/>
      <c r="D195" s="37"/>
      <c r="E195" s="31" t="s">
        <v>292</v>
      </c>
      <c r="F195" s="37"/>
      <c r="G195" s="37"/>
      <c r="H195" s="37"/>
      <c r="I195" s="37"/>
      <c r="J195" s="38"/>
    </row>
    <row r="196">
      <c r="A196" s="29" t="s">
        <v>25</v>
      </c>
      <c r="B196" s="29">
        <v>47</v>
      </c>
      <c r="C196" s="30" t="s">
        <v>297</v>
      </c>
      <c r="D196" s="29" t="s">
        <v>27</v>
      </c>
      <c r="E196" s="31" t="s">
        <v>298</v>
      </c>
      <c r="F196" s="32" t="s">
        <v>109</v>
      </c>
      <c r="G196" s="33">
        <v>134.5</v>
      </c>
      <c r="H196" s="34">
        <v>0</v>
      </c>
      <c r="I196" s="34">
        <f>ROUND(G196*H196,P4)</f>
        <v>0</v>
      </c>
      <c r="J196" s="29"/>
      <c r="O196" s="35">
        <f>I196*0.21</f>
        <v>0</v>
      </c>
      <c r="P196">
        <v>3</v>
      </c>
    </row>
    <row r="197" ht="72">
      <c r="A197" s="29" t="s">
        <v>30</v>
      </c>
      <c r="B197" s="36"/>
      <c r="C197" s="37"/>
      <c r="D197" s="37"/>
      <c r="E197" s="31" t="s">
        <v>299</v>
      </c>
      <c r="F197" s="37"/>
      <c r="G197" s="37"/>
      <c r="H197" s="37"/>
      <c r="I197" s="37"/>
      <c r="J197" s="38"/>
    </row>
    <row r="198">
      <c r="A198" s="29" t="s">
        <v>32</v>
      </c>
      <c r="B198" s="36"/>
      <c r="C198" s="37"/>
      <c r="D198" s="37"/>
      <c r="E198" s="39" t="s">
        <v>300</v>
      </c>
      <c r="F198" s="37"/>
      <c r="G198" s="37"/>
      <c r="H198" s="37"/>
      <c r="I198" s="37"/>
      <c r="J198" s="38"/>
    </row>
    <row r="199" ht="115.2">
      <c r="A199" s="29" t="s">
        <v>34</v>
      </c>
      <c r="B199" s="36"/>
      <c r="C199" s="37"/>
      <c r="D199" s="37"/>
      <c r="E199" s="31" t="s">
        <v>301</v>
      </c>
      <c r="F199" s="37"/>
      <c r="G199" s="37"/>
      <c r="H199" s="37"/>
      <c r="I199" s="37"/>
      <c r="J199" s="38"/>
    </row>
    <row r="200">
      <c r="A200" s="29" t="s">
        <v>25</v>
      </c>
      <c r="B200" s="29">
        <v>48</v>
      </c>
      <c r="C200" s="30" t="s">
        <v>302</v>
      </c>
      <c r="D200" s="29" t="s">
        <v>27</v>
      </c>
      <c r="E200" s="31" t="s">
        <v>303</v>
      </c>
      <c r="F200" s="32" t="s">
        <v>109</v>
      </c>
      <c r="G200" s="33">
        <v>9428.7440000000006</v>
      </c>
      <c r="H200" s="34">
        <v>0</v>
      </c>
      <c r="I200" s="34">
        <f>ROUND(G200*H200,P4)</f>
        <v>0</v>
      </c>
      <c r="J200" s="29"/>
      <c r="O200" s="35">
        <f>I200*0.21</f>
        <v>0</v>
      </c>
      <c r="P200">
        <v>3</v>
      </c>
    </row>
    <row r="201" ht="43.2">
      <c r="A201" s="29" t="s">
        <v>30</v>
      </c>
      <c r="B201" s="36"/>
      <c r="C201" s="37"/>
      <c r="D201" s="37"/>
      <c r="E201" s="31" t="s">
        <v>304</v>
      </c>
      <c r="F201" s="37"/>
      <c r="G201" s="37"/>
      <c r="H201" s="37"/>
      <c r="I201" s="37"/>
      <c r="J201" s="38"/>
    </row>
    <row r="202">
      <c r="A202" s="29" t="s">
        <v>32</v>
      </c>
      <c r="B202" s="36"/>
      <c r="C202" s="37"/>
      <c r="D202" s="37"/>
      <c r="E202" s="39" t="s">
        <v>305</v>
      </c>
      <c r="F202" s="37"/>
      <c r="G202" s="37"/>
      <c r="H202" s="37"/>
      <c r="I202" s="37"/>
      <c r="J202" s="38"/>
    </row>
    <row r="203" ht="115.2">
      <c r="A203" s="29" t="s">
        <v>34</v>
      </c>
      <c r="B203" s="36"/>
      <c r="C203" s="37"/>
      <c r="D203" s="37"/>
      <c r="E203" s="31" t="s">
        <v>306</v>
      </c>
      <c r="F203" s="37"/>
      <c r="G203" s="37"/>
      <c r="H203" s="37"/>
      <c r="I203" s="37"/>
      <c r="J203" s="38"/>
    </row>
    <row r="204">
      <c r="A204" s="29" t="s">
        <v>25</v>
      </c>
      <c r="B204" s="29">
        <v>49</v>
      </c>
      <c r="C204" s="30" t="s">
        <v>307</v>
      </c>
      <c r="D204" s="29" t="s">
        <v>27</v>
      </c>
      <c r="E204" s="31" t="s">
        <v>308</v>
      </c>
      <c r="F204" s="32" t="s">
        <v>109</v>
      </c>
      <c r="G204" s="33">
        <v>18640.828000000001</v>
      </c>
      <c r="H204" s="34">
        <v>0</v>
      </c>
      <c r="I204" s="34">
        <f>ROUND(G204*H204,P4)</f>
        <v>0</v>
      </c>
      <c r="J204" s="29"/>
      <c r="O204" s="35">
        <f>I204*0.21</f>
        <v>0</v>
      </c>
      <c r="P204">
        <v>3</v>
      </c>
    </row>
    <row r="205" ht="43.2">
      <c r="A205" s="29" t="s">
        <v>30</v>
      </c>
      <c r="B205" s="36"/>
      <c r="C205" s="37"/>
      <c r="D205" s="37"/>
      <c r="E205" s="31" t="s">
        <v>309</v>
      </c>
      <c r="F205" s="37"/>
      <c r="G205" s="37"/>
      <c r="H205" s="37"/>
      <c r="I205" s="37"/>
      <c r="J205" s="38"/>
    </row>
    <row r="206" ht="57.6">
      <c r="A206" s="29" t="s">
        <v>32</v>
      </c>
      <c r="B206" s="36"/>
      <c r="C206" s="37"/>
      <c r="D206" s="37"/>
      <c r="E206" s="39" t="s">
        <v>310</v>
      </c>
      <c r="F206" s="37"/>
      <c r="G206" s="37"/>
      <c r="H206" s="37"/>
      <c r="I206" s="37"/>
      <c r="J206" s="38"/>
    </row>
    <row r="207" ht="115.2">
      <c r="A207" s="29" t="s">
        <v>34</v>
      </c>
      <c r="B207" s="36"/>
      <c r="C207" s="37"/>
      <c r="D207" s="37"/>
      <c r="E207" s="31" t="s">
        <v>306</v>
      </c>
      <c r="F207" s="37"/>
      <c r="G207" s="37"/>
      <c r="H207" s="37"/>
      <c r="I207" s="37"/>
      <c r="J207" s="38"/>
    </row>
    <row r="208">
      <c r="A208" s="29" t="s">
        <v>25</v>
      </c>
      <c r="B208" s="29">
        <v>50</v>
      </c>
      <c r="C208" s="30" t="s">
        <v>311</v>
      </c>
      <c r="D208" s="29" t="s">
        <v>27</v>
      </c>
      <c r="E208" s="31" t="s">
        <v>312</v>
      </c>
      <c r="F208" s="32" t="s">
        <v>109</v>
      </c>
      <c r="G208" s="33">
        <v>325</v>
      </c>
      <c r="H208" s="34">
        <v>0</v>
      </c>
      <c r="I208" s="34">
        <f>ROUND(G208*H208,P4)</f>
        <v>0</v>
      </c>
      <c r="J208" s="29"/>
      <c r="O208" s="35">
        <f>I208*0.21</f>
        <v>0</v>
      </c>
      <c r="P208">
        <v>3</v>
      </c>
    </row>
    <row r="209">
      <c r="A209" s="29" t="s">
        <v>30</v>
      </c>
      <c r="B209" s="36"/>
      <c r="C209" s="37"/>
      <c r="D209" s="37"/>
      <c r="E209" s="31" t="s">
        <v>180</v>
      </c>
      <c r="F209" s="37"/>
      <c r="G209" s="37"/>
      <c r="H209" s="37"/>
      <c r="I209" s="37"/>
      <c r="J209" s="38"/>
    </row>
    <row r="210">
      <c r="A210" s="29" t="s">
        <v>32</v>
      </c>
      <c r="B210" s="36"/>
      <c r="C210" s="37"/>
      <c r="D210" s="37"/>
      <c r="E210" s="39" t="s">
        <v>313</v>
      </c>
      <c r="F210" s="37"/>
      <c r="G210" s="37"/>
      <c r="H210" s="37"/>
      <c r="I210" s="37"/>
      <c r="J210" s="38"/>
    </row>
    <row r="211" ht="100.8">
      <c r="A211" s="29" t="s">
        <v>34</v>
      </c>
      <c r="B211" s="36"/>
      <c r="C211" s="37"/>
      <c r="D211" s="37"/>
      <c r="E211" s="31" t="s">
        <v>314</v>
      </c>
      <c r="F211" s="37"/>
      <c r="G211" s="37"/>
      <c r="H211" s="37"/>
      <c r="I211" s="37"/>
      <c r="J211" s="38"/>
    </row>
    <row r="212">
      <c r="A212" s="29" t="s">
        <v>25</v>
      </c>
      <c r="B212" s="29">
        <v>51</v>
      </c>
      <c r="C212" s="30" t="s">
        <v>315</v>
      </c>
      <c r="D212" s="29" t="s">
        <v>27</v>
      </c>
      <c r="E212" s="31" t="s">
        <v>316</v>
      </c>
      <c r="F212" s="32" t="s">
        <v>109</v>
      </c>
      <c r="G212" s="33">
        <v>9270.4439999999995</v>
      </c>
      <c r="H212" s="34">
        <v>0</v>
      </c>
      <c r="I212" s="34">
        <f>ROUND(G212*H212,P4)</f>
        <v>0</v>
      </c>
      <c r="J212" s="29"/>
      <c r="O212" s="35">
        <f>I212*0.21</f>
        <v>0</v>
      </c>
      <c r="P212">
        <v>3</v>
      </c>
    </row>
    <row r="213" ht="43.2">
      <c r="A213" s="29" t="s">
        <v>30</v>
      </c>
      <c r="B213" s="36"/>
      <c r="C213" s="37"/>
      <c r="D213" s="37"/>
      <c r="E213" s="31" t="s">
        <v>317</v>
      </c>
      <c r="F213" s="37"/>
      <c r="G213" s="37"/>
      <c r="H213" s="37"/>
      <c r="I213" s="37"/>
      <c r="J213" s="38"/>
    </row>
    <row r="214" ht="72">
      <c r="A214" s="29" t="s">
        <v>32</v>
      </c>
      <c r="B214" s="36"/>
      <c r="C214" s="37"/>
      <c r="D214" s="37"/>
      <c r="E214" s="39" t="s">
        <v>318</v>
      </c>
      <c r="F214" s="37"/>
      <c r="G214" s="37"/>
      <c r="H214" s="37"/>
      <c r="I214" s="37"/>
      <c r="J214" s="38"/>
    </row>
    <row r="215" ht="187.2">
      <c r="A215" s="29" t="s">
        <v>34</v>
      </c>
      <c r="B215" s="36"/>
      <c r="C215" s="37"/>
      <c r="D215" s="37"/>
      <c r="E215" s="31" t="s">
        <v>319</v>
      </c>
      <c r="F215" s="37"/>
      <c r="G215" s="37"/>
      <c r="H215" s="37"/>
      <c r="I215" s="37"/>
      <c r="J215" s="38"/>
    </row>
    <row r="216">
      <c r="A216" s="29" t="s">
        <v>25</v>
      </c>
      <c r="B216" s="29">
        <v>52</v>
      </c>
      <c r="C216" s="30" t="s">
        <v>320</v>
      </c>
      <c r="D216" s="29" t="s">
        <v>27</v>
      </c>
      <c r="E216" s="31" t="s">
        <v>321</v>
      </c>
      <c r="F216" s="32" t="s">
        <v>109</v>
      </c>
      <c r="G216" s="33">
        <v>9281.9639999999999</v>
      </c>
      <c r="H216" s="34">
        <v>0</v>
      </c>
      <c r="I216" s="34">
        <f>ROUND(G216*H216,P4)</f>
        <v>0</v>
      </c>
      <c r="J216" s="29"/>
      <c r="O216" s="35">
        <f>I216*0.21</f>
        <v>0</v>
      </c>
      <c r="P216">
        <v>3</v>
      </c>
    </row>
    <row r="217" ht="28.8">
      <c r="A217" s="29" t="s">
        <v>30</v>
      </c>
      <c r="B217" s="36"/>
      <c r="C217" s="37"/>
      <c r="D217" s="37"/>
      <c r="E217" s="31" t="s">
        <v>322</v>
      </c>
      <c r="F217" s="37"/>
      <c r="G217" s="37"/>
      <c r="H217" s="37"/>
      <c r="I217" s="37"/>
      <c r="J217" s="38"/>
    </row>
    <row r="218" ht="86.4">
      <c r="A218" s="29" t="s">
        <v>32</v>
      </c>
      <c r="B218" s="36"/>
      <c r="C218" s="37"/>
      <c r="D218" s="37"/>
      <c r="E218" s="39" t="s">
        <v>323</v>
      </c>
      <c r="F218" s="37"/>
      <c r="G218" s="37"/>
      <c r="H218" s="37"/>
      <c r="I218" s="37"/>
      <c r="J218" s="38"/>
    </row>
    <row r="219" ht="187.2">
      <c r="A219" s="29" t="s">
        <v>34</v>
      </c>
      <c r="B219" s="36"/>
      <c r="C219" s="37"/>
      <c r="D219" s="37"/>
      <c r="E219" s="31" t="s">
        <v>319</v>
      </c>
      <c r="F219" s="37"/>
      <c r="G219" s="37"/>
      <c r="H219" s="37"/>
      <c r="I219" s="37"/>
      <c r="J219" s="38"/>
    </row>
    <row r="220">
      <c r="A220" s="29" t="s">
        <v>25</v>
      </c>
      <c r="B220" s="29">
        <v>53</v>
      </c>
      <c r="C220" s="30" t="s">
        <v>324</v>
      </c>
      <c r="D220" s="29" t="s">
        <v>27</v>
      </c>
      <c r="E220" s="31" t="s">
        <v>325</v>
      </c>
      <c r="F220" s="32" t="s">
        <v>109</v>
      </c>
      <c r="G220" s="33">
        <v>9298.8639999999996</v>
      </c>
      <c r="H220" s="34">
        <v>0</v>
      </c>
      <c r="I220" s="34">
        <f>ROUND(G220*H220,P4)</f>
        <v>0</v>
      </c>
      <c r="J220" s="29"/>
      <c r="O220" s="35">
        <f>I220*0.21</f>
        <v>0</v>
      </c>
      <c r="P220">
        <v>3</v>
      </c>
    </row>
    <row r="221" ht="28.8">
      <c r="A221" s="29" t="s">
        <v>30</v>
      </c>
      <c r="B221" s="36"/>
      <c r="C221" s="37"/>
      <c r="D221" s="37"/>
      <c r="E221" s="31" t="s">
        <v>326</v>
      </c>
      <c r="F221" s="37"/>
      <c r="G221" s="37"/>
      <c r="H221" s="37"/>
      <c r="I221" s="37"/>
      <c r="J221" s="38"/>
    </row>
    <row r="222" ht="86.4">
      <c r="A222" s="29" t="s">
        <v>32</v>
      </c>
      <c r="B222" s="36"/>
      <c r="C222" s="37"/>
      <c r="D222" s="37"/>
      <c r="E222" s="39" t="s">
        <v>327</v>
      </c>
      <c r="F222" s="37"/>
      <c r="G222" s="37"/>
      <c r="H222" s="37"/>
      <c r="I222" s="37"/>
      <c r="J222" s="38"/>
    </row>
    <row r="223" ht="187.2">
      <c r="A223" s="29" t="s">
        <v>34</v>
      </c>
      <c r="B223" s="36"/>
      <c r="C223" s="37"/>
      <c r="D223" s="37"/>
      <c r="E223" s="31" t="s">
        <v>319</v>
      </c>
      <c r="F223" s="37"/>
      <c r="G223" s="37"/>
      <c r="H223" s="37"/>
      <c r="I223" s="37"/>
      <c r="J223" s="38"/>
    </row>
    <row r="224">
      <c r="A224" s="29" t="s">
        <v>25</v>
      </c>
      <c r="B224" s="29">
        <v>54</v>
      </c>
      <c r="C224" s="30" t="s">
        <v>328</v>
      </c>
      <c r="D224" s="29" t="s">
        <v>27</v>
      </c>
      <c r="E224" s="31" t="s">
        <v>329</v>
      </c>
      <c r="F224" s="32" t="s">
        <v>109</v>
      </c>
      <c r="G224" s="33">
        <v>152</v>
      </c>
      <c r="H224" s="34">
        <v>0</v>
      </c>
      <c r="I224" s="34">
        <f>ROUND(G224*H224,P4)</f>
        <v>0</v>
      </c>
      <c r="J224" s="29"/>
      <c r="O224" s="35">
        <f>I224*0.21</f>
        <v>0</v>
      </c>
      <c r="P224">
        <v>3</v>
      </c>
    </row>
    <row r="225" ht="57.6">
      <c r="A225" s="29" t="s">
        <v>30</v>
      </c>
      <c r="B225" s="36"/>
      <c r="C225" s="37"/>
      <c r="D225" s="37"/>
      <c r="E225" s="31" t="s">
        <v>330</v>
      </c>
      <c r="F225" s="37"/>
      <c r="G225" s="37"/>
      <c r="H225" s="37"/>
      <c r="I225" s="37"/>
      <c r="J225" s="38"/>
    </row>
    <row r="226">
      <c r="A226" s="29" t="s">
        <v>32</v>
      </c>
      <c r="B226" s="36"/>
      <c r="C226" s="37"/>
      <c r="D226" s="37"/>
      <c r="E226" s="39" t="s">
        <v>331</v>
      </c>
      <c r="F226" s="37"/>
      <c r="G226" s="37"/>
      <c r="H226" s="37"/>
      <c r="I226" s="37"/>
      <c r="J226" s="38"/>
    </row>
    <row r="227" ht="201.6">
      <c r="A227" s="29" t="s">
        <v>34</v>
      </c>
      <c r="B227" s="36"/>
      <c r="C227" s="37"/>
      <c r="D227" s="37"/>
      <c r="E227" s="31" t="s">
        <v>332</v>
      </c>
      <c r="F227" s="37"/>
      <c r="G227" s="37"/>
      <c r="H227" s="37"/>
      <c r="I227" s="37"/>
      <c r="J227" s="38"/>
    </row>
    <row r="228">
      <c r="A228" s="29" t="s">
        <v>25</v>
      </c>
      <c r="B228" s="29">
        <v>55</v>
      </c>
      <c r="C228" s="30" t="s">
        <v>333</v>
      </c>
      <c r="D228" s="29" t="s">
        <v>27</v>
      </c>
      <c r="E228" s="31" t="s">
        <v>334</v>
      </c>
      <c r="F228" s="32" t="s">
        <v>109</v>
      </c>
      <c r="G228" s="33">
        <v>264.75</v>
      </c>
      <c r="H228" s="34">
        <v>0</v>
      </c>
      <c r="I228" s="34">
        <f>ROUND(G228*H228,P4)</f>
        <v>0</v>
      </c>
      <c r="J228" s="29"/>
      <c r="O228" s="35">
        <f>I228*0.21</f>
        <v>0</v>
      </c>
      <c r="P228">
        <v>3</v>
      </c>
    </row>
    <row r="229" ht="43.2">
      <c r="A229" s="29" t="s">
        <v>30</v>
      </c>
      <c r="B229" s="36"/>
      <c r="C229" s="37"/>
      <c r="D229" s="37"/>
      <c r="E229" s="31" t="s">
        <v>335</v>
      </c>
      <c r="F229" s="37"/>
      <c r="G229" s="37"/>
      <c r="H229" s="37"/>
      <c r="I229" s="37"/>
      <c r="J229" s="38"/>
    </row>
    <row r="230" ht="28.8">
      <c r="A230" s="29" t="s">
        <v>32</v>
      </c>
      <c r="B230" s="36"/>
      <c r="C230" s="37"/>
      <c r="D230" s="37"/>
      <c r="E230" s="39" t="s">
        <v>336</v>
      </c>
      <c r="F230" s="37"/>
      <c r="G230" s="37"/>
      <c r="H230" s="37"/>
      <c r="I230" s="37"/>
      <c r="J230" s="38"/>
    </row>
    <row r="231" ht="129.6">
      <c r="A231" s="29" t="s">
        <v>34</v>
      </c>
      <c r="B231" s="36"/>
      <c r="C231" s="37"/>
      <c r="D231" s="37"/>
      <c r="E231" s="31" t="s">
        <v>337</v>
      </c>
      <c r="F231" s="37"/>
      <c r="G231" s="37"/>
      <c r="H231" s="37"/>
      <c r="I231" s="37"/>
      <c r="J231" s="38"/>
    </row>
    <row r="232">
      <c r="A232" s="23" t="s">
        <v>22</v>
      </c>
      <c r="B232" s="24"/>
      <c r="C232" s="25" t="s">
        <v>338</v>
      </c>
      <c r="D232" s="26"/>
      <c r="E232" s="23" t="s">
        <v>339</v>
      </c>
      <c r="F232" s="26"/>
      <c r="G232" s="26"/>
      <c r="H232" s="26"/>
      <c r="I232" s="27">
        <f>SUMIFS(I233:I260,A233:A260,"P")</f>
        <v>0</v>
      </c>
      <c r="J232" s="28"/>
    </row>
    <row r="233">
      <c r="A233" s="29" t="s">
        <v>25</v>
      </c>
      <c r="B233" s="29">
        <v>56</v>
      </c>
      <c r="C233" s="30" t="s">
        <v>340</v>
      </c>
      <c r="D233" s="29" t="s">
        <v>27</v>
      </c>
      <c r="E233" s="31" t="s">
        <v>341</v>
      </c>
      <c r="F233" s="32" t="s">
        <v>145</v>
      </c>
      <c r="G233" s="33">
        <v>196</v>
      </c>
      <c r="H233" s="34">
        <v>0</v>
      </c>
      <c r="I233" s="34">
        <f>ROUND(G233*H233,P4)</f>
        <v>0</v>
      </c>
      <c r="J233" s="29"/>
      <c r="O233" s="35">
        <f>I233*0.21</f>
        <v>0</v>
      </c>
      <c r="P233">
        <v>3</v>
      </c>
    </row>
    <row r="234" ht="43.2">
      <c r="A234" s="29" t="s">
        <v>30</v>
      </c>
      <c r="B234" s="36"/>
      <c r="C234" s="37"/>
      <c r="D234" s="37"/>
      <c r="E234" s="31" t="s">
        <v>342</v>
      </c>
      <c r="F234" s="37"/>
      <c r="G234" s="37"/>
      <c r="H234" s="37"/>
      <c r="I234" s="37"/>
      <c r="J234" s="38"/>
    </row>
    <row r="235" ht="43.2">
      <c r="A235" s="29" t="s">
        <v>32</v>
      </c>
      <c r="B235" s="36"/>
      <c r="C235" s="37"/>
      <c r="D235" s="37"/>
      <c r="E235" s="39" t="s">
        <v>343</v>
      </c>
      <c r="F235" s="37"/>
      <c r="G235" s="37"/>
      <c r="H235" s="37"/>
      <c r="I235" s="37"/>
      <c r="J235" s="38"/>
    </row>
    <row r="236" ht="316.8">
      <c r="A236" s="29" t="s">
        <v>34</v>
      </c>
      <c r="B236" s="36"/>
      <c r="C236" s="37"/>
      <c r="D236" s="37"/>
      <c r="E236" s="31" t="s">
        <v>344</v>
      </c>
      <c r="F236" s="37"/>
      <c r="G236" s="37"/>
      <c r="H236" s="37"/>
      <c r="I236" s="37"/>
      <c r="J236" s="38"/>
    </row>
    <row r="237">
      <c r="A237" s="29" t="s">
        <v>25</v>
      </c>
      <c r="B237" s="29">
        <v>57</v>
      </c>
      <c r="C237" s="30" t="s">
        <v>345</v>
      </c>
      <c r="D237" s="29" t="s">
        <v>27</v>
      </c>
      <c r="E237" s="31" t="s">
        <v>346</v>
      </c>
      <c r="F237" s="32" t="s">
        <v>145</v>
      </c>
      <c r="G237" s="33">
        <v>87</v>
      </c>
      <c r="H237" s="34">
        <v>0</v>
      </c>
      <c r="I237" s="34">
        <f>ROUND(G237*H237,P4)</f>
        <v>0</v>
      </c>
      <c r="J237" s="29"/>
      <c r="O237" s="35">
        <f>I237*0.21</f>
        <v>0</v>
      </c>
      <c r="P237">
        <v>3</v>
      </c>
    </row>
    <row r="238">
      <c r="A238" s="29" t="s">
        <v>30</v>
      </c>
      <c r="B238" s="36"/>
      <c r="C238" s="37"/>
      <c r="D238" s="37"/>
      <c r="E238" s="43" t="s">
        <v>27</v>
      </c>
      <c r="F238" s="37"/>
      <c r="G238" s="37"/>
      <c r="H238" s="37"/>
      <c r="I238" s="37"/>
      <c r="J238" s="38"/>
    </row>
    <row r="239">
      <c r="A239" s="29" t="s">
        <v>32</v>
      </c>
      <c r="B239" s="36"/>
      <c r="C239" s="37"/>
      <c r="D239" s="37"/>
      <c r="E239" s="39" t="s">
        <v>347</v>
      </c>
      <c r="F239" s="37"/>
      <c r="G239" s="37"/>
      <c r="H239" s="37"/>
      <c r="I239" s="37"/>
      <c r="J239" s="38"/>
    </row>
    <row r="240" ht="316.8">
      <c r="A240" s="29" t="s">
        <v>34</v>
      </c>
      <c r="B240" s="36"/>
      <c r="C240" s="37"/>
      <c r="D240" s="37"/>
      <c r="E240" s="31" t="s">
        <v>348</v>
      </c>
      <c r="F240" s="37"/>
      <c r="G240" s="37"/>
      <c r="H240" s="37"/>
      <c r="I240" s="37"/>
      <c r="J240" s="38"/>
    </row>
    <row r="241">
      <c r="A241" s="29" t="s">
        <v>25</v>
      </c>
      <c r="B241" s="29">
        <v>58</v>
      </c>
      <c r="C241" s="30" t="s">
        <v>349</v>
      </c>
      <c r="D241" s="29" t="s">
        <v>27</v>
      </c>
      <c r="E241" s="31" t="s">
        <v>350</v>
      </c>
      <c r="F241" s="32" t="s">
        <v>145</v>
      </c>
      <c r="G241" s="33">
        <v>173.5</v>
      </c>
      <c r="H241" s="34">
        <v>0</v>
      </c>
      <c r="I241" s="34">
        <f>ROUND(G241*H241,P4)</f>
        <v>0</v>
      </c>
      <c r="J241" s="29"/>
      <c r="O241" s="35">
        <f>I241*0.21</f>
        <v>0</v>
      </c>
      <c r="P241">
        <v>3</v>
      </c>
    </row>
    <row r="242">
      <c r="A242" s="29" t="s">
        <v>30</v>
      </c>
      <c r="B242" s="36"/>
      <c r="C242" s="37"/>
      <c r="D242" s="37"/>
      <c r="E242" s="31" t="s">
        <v>180</v>
      </c>
      <c r="F242" s="37"/>
      <c r="G242" s="37"/>
      <c r="H242" s="37"/>
      <c r="I242" s="37"/>
      <c r="J242" s="38"/>
    </row>
    <row r="243" ht="43.2">
      <c r="A243" s="29" t="s">
        <v>32</v>
      </c>
      <c r="B243" s="36"/>
      <c r="C243" s="37"/>
      <c r="D243" s="37"/>
      <c r="E243" s="39" t="s">
        <v>351</v>
      </c>
      <c r="F243" s="37"/>
      <c r="G243" s="37"/>
      <c r="H243" s="37"/>
      <c r="I243" s="37"/>
      <c r="J243" s="38"/>
    </row>
    <row r="244" ht="302.4">
      <c r="A244" s="29" t="s">
        <v>34</v>
      </c>
      <c r="B244" s="36"/>
      <c r="C244" s="37"/>
      <c r="D244" s="37"/>
      <c r="E244" s="31" t="s">
        <v>352</v>
      </c>
      <c r="F244" s="37"/>
      <c r="G244" s="37"/>
      <c r="H244" s="37"/>
      <c r="I244" s="37"/>
      <c r="J244" s="38"/>
    </row>
    <row r="245">
      <c r="A245" s="29" t="s">
        <v>25</v>
      </c>
      <c r="B245" s="29">
        <v>59</v>
      </c>
      <c r="C245" s="30" t="s">
        <v>353</v>
      </c>
      <c r="D245" s="29" t="s">
        <v>27</v>
      </c>
      <c r="E245" s="31" t="s">
        <v>354</v>
      </c>
      <c r="F245" s="32" t="s">
        <v>79</v>
      </c>
      <c r="G245" s="33">
        <v>34</v>
      </c>
      <c r="H245" s="34">
        <v>0</v>
      </c>
      <c r="I245" s="34">
        <f>ROUND(G245*H245,P4)</f>
        <v>0</v>
      </c>
      <c r="J245" s="29"/>
      <c r="O245" s="35">
        <f>I245*0.21</f>
        <v>0</v>
      </c>
      <c r="P245">
        <v>3</v>
      </c>
    </row>
    <row r="246" ht="43.2">
      <c r="A246" s="29" t="s">
        <v>30</v>
      </c>
      <c r="B246" s="36"/>
      <c r="C246" s="37"/>
      <c r="D246" s="37"/>
      <c r="E246" s="31" t="s">
        <v>355</v>
      </c>
      <c r="F246" s="37"/>
      <c r="G246" s="37"/>
      <c r="H246" s="37"/>
      <c r="I246" s="37"/>
      <c r="J246" s="38"/>
    </row>
    <row r="247">
      <c r="A247" s="29" t="s">
        <v>32</v>
      </c>
      <c r="B247" s="36"/>
      <c r="C247" s="37"/>
      <c r="D247" s="37"/>
      <c r="E247" s="39" t="s">
        <v>356</v>
      </c>
      <c r="F247" s="37"/>
      <c r="G247" s="37"/>
      <c r="H247" s="37"/>
      <c r="I247" s="37"/>
      <c r="J247" s="38"/>
    </row>
    <row r="248" ht="115.2">
      <c r="A248" s="29" t="s">
        <v>34</v>
      </c>
      <c r="B248" s="36"/>
      <c r="C248" s="37"/>
      <c r="D248" s="37"/>
      <c r="E248" s="31" t="s">
        <v>357</v>
      </c>
      <c r="F248" s="37"/>
      <c r="G248" s="37"/>
      <c r="H248" s="37"/>
      <c r="I248" s="37"/>
      <c r="J248" s="38"/>
    </row>
    <row r="249">
      <c r="A249" s="29" t="s">
        <v>25</v>
      </c>
      <c r="B249" s="29">
        <v>60</v>
      </c>
      <c r="C249" s="30" t="s">
        <v>358</v>
      </c>
      <c r="D249" s="29" t="s">
        <v>27</v>
      </c>
      <c r="E249" s="31" t="s">
        <v>359</v>
      </c>
      <c r="F249" s="32" t="s">
        <v>79</v>
      </c>
      <c r="G249" s="33">
        <v>10</v>
      </c>
      <c r="H249" s="34">
        <v>0</v>
      </c>
      <c r="I249" s="34">
        <f>ROUND(G249*H249,P4)</f>
        <v>0</v>
      </c>
      <c r="J249" s="29"/>
      <c r="O249" s="35">
        <f>I249*0.21</f>
        <v>0</v>
      </c>
      <c r="P249">
        <v>3</v>
      </c>
    </row>
    <row r="250">
      <c r="A250" s="29" t="s">
        <v>30</v>
      </c>
      <c r="B250" s="36"/>
      <c r="C250" s="37"/>
      <c r="D250" s="37"/>
      <c r="E250" s="31" t="s">
        <v>360</v>
      </c>
      <c r="F250" s="37"/>
      <c r="G250" s="37"/>
      <c r="H250" s="37"/>
      <c r="I250" s="37"/>
      <c r="J250" s="38"/>
    </row>
    <row r="251">
      <c r="A251" s="29" t="s">
        <v>32</v>
      </c>
      <c r="B251" s="36"/>
      <c r="C251" s="37"/>
      <c r="D251" s="37"/>
      <c r="E251" s="39" t="s">
        <v>361</v>
      </c>
      <c r="F251" s="37"/>
      <c r="G251" s="37"/>
      <c r="H251" s="37"/>
      <c r="I251" s="37"/>
      <c r="J251" s="38"/>
    </row>
    <row r="252" ht="57.6">
      <c r="A252" s="29" t="s">
        <v>34</v>
      </c>
      <c r="B252" s="36"/>
      <c r="C252" s="37"/>
      <c r="D252" s="37"/>
      <c r="E252" s="31" t="s">
        <v>362</v>
      </c>
      <c r="F252" s="37"/>
      <c r="G252" s="37"/>
      <c r="H252" s="37"/>
      <c r="I252" s="37"/>
      <c r="J252" s="38"/>
    </row>
    <row r="253">
      <c r="A253" s="29" t="s">
        <v>25</v>
      </c>
      <c r="B253" s="29">
        <v>61</v>
      </c>
      <c r="C253" s="30" t="s">
        <v>363</v>
      </c>
      <c r="D253" s="29" t="s">
        <v>27</v>
      </c>
      <c r="E253" s="31" t="s">
        <v>364</v>
      </c>
      <c r="F253" s="32" t="s">
        <v>79</v>
      </c>
      <c r="G253" s="33">
        <v>10</v>
      </c>
      <c r="H253" s="34">
        <v>0</v>
      </c>
      <c r="I253" s="34">
        <f>ROUND(G253*H253,P4)</f>
        <v>0</v>
      </c>
      <c r="J253" s="29"/>
      <c r="O253" s="35">
        <f>I253*0.21</f>
        <v>0</v>
      </c>
      <c r="P253">
        <v>3</v>
      </c>
    </row>
    <row r="254">
      <c r="A254" s="29" t="s">
        <v>30</v>
      </c>
      <c r="B254" s="36"/>
      <c r="C254" s="37"/>
      <c r="D254" s="37"/>
      <c r="E254" s="31" t="s">
        <v>360</v>
      </c>
      <c r="F254" s="37"/>
      <c r="G254" s="37"/>
      <c r="H254" s="37"/>
      <c r="I254" s="37"/>
      <c r="J254" s="38"/>
    </row>
    <row r="255">
      <c r="A255" s="29" t="s">
        <v>32</v>
      </c>
      <c r="B255" s="36"/>
      <c r="C255" s="37"/>
      <c r="D255" s="37"/>
      <c r="E255" s="39" t="s">
        <v>361</v>
      </c>
      <c r="F255" s="37"/>
      <c r="G255" s="37"/>
      <c r="H255" s="37"/>
      <c r="I255" s="37"/>
      <c r="J255" s="38"/>
    </row>
    <row r="256" ht="72">
      <c r="A256" s="29" t="s">
        <v>34</v>
      </c>
      <c r="B256" s="36"/>
      <c r="C256" s="37"/>
      <c r="D256" s="37"/>
      <c r="E256" s="31" t="s">
        <v>365</v>
      </c>
      <c r="F256" s="37"/>
      <c r="G256" s="37"/>
      <c r="H256" s="37"/>
      <c r="I256" s="37"/>
      <c r="J256" s="38"/>
    </row>
    <row r="257">
      <c r="A257" s="29" t="s">
        <v>25</v>
      </c>
      <c r="B257" s="29">
        <v>62</v>
      </c>
      <c r="C257" s="30" t="s">
        <v>366</v>
      </c>
      <c r="D257" s="29" t="s">
        <v>27</v>
      </c>
      <c r="E257" s="31" t="s">
        <v>367</v>
      </c>
      <c r="F257" s="32" t="s">
        <v>79</v>
      </c>
      <c r="G257" s="33">
        <v>9</v>
      </c>
      <c r="H257" s="34">
        <v>0</v>
      </c>
      <c r="I257" s="34">
        <f>ROUND(G257*H257,P4)</f>
        <v>0</v>
      </c>
      <c r="J257" s="29"/>
      <c r="O257" s="35">
        <f>I257*0.21</f>
        <v>0</v>
      </c>
      <c r="P257">
        <v>3</v>
      </c>
    </row>
    <row r="258" ht="43.2">
      <c r="A258" s="29" t="s">
        <v>30</v>
      </c>
      <c r="B258" s="36"/>
      <c r="C258" s="37"/>
      <c r="D258" s="37"/>
      <c r="E258" s="31" t="s">
        <v>368</v>
      </c>
      <c r="F258" s="37"/>
      <c r="G258" s="37"/>
      <c r="H258" s="37"/>
      <c r="I258" s="37"/>
      <c r="J258" s="38"/>
    </row>
    <row r="259" ht="28.8">
      <c r="A259" s="29" t="s">
        <v>32</v>
      </c>
      <c r="B259" s="36"/>
      <c r="C259" s="37"/>
      <c r="D259" s="37"/>
      <c r="E259" s="39" t="s">
        <v>369</v>
      </c>
      <c r="F259" s="37"/>
      <c r="G259" s="37"/>
      <c r="H259" s="37"/>
      <c r="I259" s="37"/>
      <c r="J259" s="38"/>
    </row>
    <row r="260" ht="72">
      <c r="A260" s="29" t="s">
        <v>34</v>
      </c>
      <c r="B260" s="36"/>
      <c r="C260" s="37"/>
      <c r="D260" s="37"/>
      <c r="E260" s="31" t="s">
        <v>365</v>
      </c>
      <c r="F260" s="37"/>
      <c r="G260" s="37"/>
      <c r="H260" s="37"/>
      <c r="I260" s="37"/>
      <c r="J260" s="38"/>
    </row>
    <row r="261">
      <c r="A261" s="23" t="s">
        <v>22</v>
      </c>
      <c r="B261" s="24"/>
      <c r="C261" s="25" t="s">
        <v>370</v>
      </c>
      <c r="D261" s="26"/>
      <c r="E261" s="23" t="s">
        <v>371</v>
      </c>
      <c r="F261" s="26"/>
      <c r="G261" s="26"/>
      <c r="H261" s="26"/>
      <c r="I261" s="27">
        <f>SUMIFS(I262:I325,A262:A325,"P")</f>
        <v>0</v>
      </c>
      <c r="J261" s="28"/>
    </row>
    <row r="262">
      <c r="A262" s="29" t="s">
        <v>25</v>
      </c>
      <c r="B262" s="29">
        <v>63</v>
      </c>
      <c r="C262" s="30" t="s">
        <v>372</v>
      </c>
      <c r="D262" s="29" t="s">
        <v>27</v>
      </c>
      <c r="E262" s="31" t="s">
        <v>373</v>
      </c>
      <c r="F262" s="32" t="s">
        <v>79</v>
      </c>
      <c r="G262" s="33">
        <v>10</v>
      </c>
      <c r="H262" s="34">
        <v>0</v>
      </c>
      <c r="I262" s="34">
        <f>ROUND(G262*H262,P4)</f>
        <v>0</v>
      </c>
      <c r="J262" s="29"/>
      <c r="O262" s="35">
        <f>I262*0.21</f>
        <v>0</v>
      </c>
      <c r="P262">
        <v>3</v>
      </c>
    </row>
    <row r="263">
      <c r="A263" s="29" t="s">
        <v>30</v>
      </c>
      <c r="B263" s="36"/>
      <c r="C263" s="37"/>
      <c r="D263" s="37"/>
      <c r="E263" s="31" t="s">
        <v>180</v>
      </c>
      <c r="F263" s="37"/>
      <c r="G263" s="37"/>
      <c r="H263" s="37"/>
      <c r="I263" s="37"/>
      <c r="J263" s="38"/>
    </row>
    <row r="264">
      <c r="A264" s="29" t="s">
        <v>32</v>
      </c>
      <c r="B264" s="36"/>
      <c r="C264" s="37"/>
      <c r="D264" s="37"/>
      <c r="E264" s="39" t="s">
        <v>374</v>
      </c>
      <c r="F264" s="37"/>
      <c r="G264" s="37"/>
      <c r="H264" s="37"/>
      <c r="I264" s="37"/>
      <c r="J264" s="38"/>
    </row>
    <row r="265" ht="72">
      <c r="A265" s="29" t="s">
        <v>34</v>
      </c>
      <c r="B265" s="36"/>
      <c r="C265" s="37"/>
      <c r="D265" s="37"/>
      <c r="E265" s="31" t="s">
        <v>375</v>
      </c>
      <c r="F265" s="37"/>
      <c r="G265" s="37"/>
      <c r="H265" s="37"/>
      <c r="I265" s="37"/>
      <c r="J265" s="38"/>
    </row>
    <row r="266">
      <c r="A266" s="29" t="s">
        <v>25</v>
      </c>
      <c r="B266" s="29">
        <v>64</v>
      </c>
      <c r="C266" s="30" t="s">
        <v>376</v>
      </c>
      <c r="D266" s="29" t="s">
        <v>377</v>
      </c>
      <c r="E266" s="31" t="s">
        <v>378</v>
      </c>
      <c r="F266" s="32" t="s">
        <v>79</v>
      </c>
      <c r="G266" s="33">
        <v>80</v>
      </c>
      <c r="H266" s="34">
        <v>0</v>
      </c>
      <c r="I266" s="34">
        <f>ROUND(G266*H266,P4)</f>
        <v>0</v>
      </c>
      <c r="J266" s="29"/>
      <c r="O266" s="35">
        <f>I266*0.21</f>
        <v>0</v>
      </c>
      <c r="P266">
        <v>3</v>
      </c>
    </row>
    <row r="267" ht="28.8">
      <c r="A267" s="29" t="s">
        <v>30</v>
      </c>
      <c r="B267" s="36"/>
      <c r="C267" s="37"/>
      <c r="D267" s="37"/>
      <c r="E267" s="31" t="s">
        <v>379</v>
      </c>
      <c r="F267" s="37"/>
      <c r="G267" s="37"/>
      <c r="H267" s="37"/>
      <c r="I267" s="37"/>
      <c r="J267" s="38"/>
    </row>
    <row r="268">
      <c r="A268" s="29" t="s">
        <v>32</v>
      </c>
      <c r="B268" s="36"/>
      <c r="C268" s="37"/>
      <c r="D268" s="37"/>
      <c r="E268" s="39" t="s">
        <v>380</v>
      </c>
      <c r="F268" s="37"/>
      <c r="G268" s="37"/>
      <c r="H268" s="37"/>
      <c r="I268" s="37"/>
      <c r="J268" s="38"/>
    </row>
    <row r="269" ht="72">
      <c r="A269" s="29" t="s">
        <v>34</v>
      </c>
      <c r="B269" s="36"/>
      <c r="C269" s="37"/>
      <c r="D269" s="37"/>
      <c r="E269" s="31" t="s">
        <v>381</v>
      </c>
      <c r="F269" s="37"/>
      <c r="G269" s="37"/>
      <c r="H269" s="37"/>
      <c r="I269" s="37"/>
      <c r="J269" s="38"/>
    </row>
    <row r="270" ht="28.8">
      <c r="A270" s="29" t="s">
        <v>25</v>
      </c>
      <c r="B270" s="29">
        <v>65</v>
      </c>
      <c r="C270" s="30" t="s">
        <v>382</v>
      </c>
      <c r="D270" s="29" t="s">
        <v>27</v>
      </c>
      <c r="E270" s="31" t="s">
        <v>383</v>
      </c>
      <c r="F270" s="32" t="s">
        <v>79</v>
      </c>
      <c r="G270" s="33">
        <v>77</v>
      </c>
      <c r="H270" s="34">
        <v>0</v>
      </c>
      <c r="I270" s="34">
        <f>ROUND(G270*H270,P4)</f>
        <v>0</v>
      </c>
      <c r="J270" s="29"/>
      <c r="O270" s="35">
        <f>I270*0.21</f>
        <v>0</v>
      </c>
      <c r="P270">
        <v>3</v>
      </c>
    </row>
    <row r="271" ht="409.5">
      <c r="A271" s="29" t="s">
        <v>30</v>
      </c>
      <c r="B271" s="36"/>
      <c r="C271" s="37"/>
      <c r="D271" s="37"/>
      <c r="E271" s="31" t="s">
        <v>384</v>
      </c>
      <c r="F271" s="37"/>
      <c r="G271" s="37"/>
      <c r="H271" s="37"/>
      <c r="I271" s="37"/>
      <c r="J271" s="38"/>
    </row>
    <row r="272">
      <c r="A272" s="29" t="s">
        <v>32</v>
      </c>
      <c r="B272" s="36"/>
      <c r="C272" s="37"/>
      <c r="D272" s="37"/>
      <c r="E272" s="39" t="s">
        <v>385</v>
      </c>
      <c r="F272" s="37"/>
      <c r="G272" s="37"/>
      <c r="H272" s="37"/>
      <c r="I272" s="37"/>
      <c r="J272" s="38"/>
    </row>
    <row r="273" ht="57.6">
      <c r="A273" s="29" t="s">
        <v>34</v>
      </c>
      <c r="B273" s="36"/>
      <c r="C273" s="37"/>
      <c r="D273" s="37"/>
      <c r="E273" s="31" t="s">
        <v>386</v>
      </c>
      <c r="F273" s="37"/>
      <c r="G273" s="37"/>
      <c r="H273" s="37"/>
      <c r="I273" s="37"/>
      <c r="J273" s="38"/>
    </row>
    <row r="274">
      <c r="A274" s="29" t="s">
        <v>25</v>
      </c>
      <c r="B274" s="29">
        <v>66</v>
      </c>
      <c r="C274" s="30" t="s">
        <v>387</v>
      </c>
      <c r="D274" s="29" t="s">
        <v>27</v>
      </c>
      <c r="E274" s="31" t="s">
        <v>388</v>
      </c>
      <c r="F274" s="32" t="s">
        <v>79</v>
      </c>
      <c r="G274" s="33">
        <v>61</v>
      </c>
      <c r="H274" s="34">
        <v>0</v>
      </c>
      <c r="I274" s="34">
        <f>ROUND(G274*H274,P4)</f>
        <v>0</v>
      </c>
      <c r="J274" s="29"/>
      <c r="O274" s="35">
        <f>I274*0.21</f>
        <v>0</v>
      </c>
      <c r="P274">
        <v>3</v>
      </c>
    </row>
    <row r="275" ht="28.8">
      <c r="A275" s="29" t="s">
        <v>30</v>
      </c>
      <c r="B275" s="36"/>
      <c r="C275" s="37"/>
      <c r="D275" s="37"/>
      <c r="E275" s="31" t="s">
        <v>389</v>
      </c>
      <c r="F275" s="37"/>
      <c r="G275" s="37"/>
      <c r="H275" s="37"/>
      <c r="I275" s="37"/>
      <c r="J275" s="38"/>
    </row>
    <row r="276">
      <c r="A276" s="29" t="s">
        <v>32</v>
      </c>
      <c r="B276" s="36"/>
      <c r="C276" s="37"/>
      <c r="D276" s="37"/>
      <c r="E276" s="39" t="s">
        <v>390</v>
      </c>
      <c r="F276" s="37"/>
      <c r="G276" s="37"/>
      <c r="H276" s="37"/>
      <c r="I276" s="37"/>
      <c r="J276" s="38"/>
    </row>
    <row r="277" ht="72">
      <c r="A277" s="29" t="s">
        <v>34</v>
      </c>
      <c r="B277" s="36"/>
      <c r="C277" s="37"/>
      <c r="D277" s="37"/>
      <c r="E277" s="31" t="s">
        <v>391</v>
      </c>
      <c r="F277" s="37"/>
      <c r="G277" s="37"/>
      <c r="H277" s="37"/>
      <c r="I277" s="37"/>
      <c r="J277" s="38"/>
    </row>
    <row r="278">
      <c r="A278" s="29" t="s">
        <v>25</v>
      </c>
      <c r="B278" s="29">
        <v>67</v>
      </c>
      <c r="C278" s="30" t="s">
        <v>392</v>
      </c>
      <c r="D278" s="29" t="s">
        <v>27</v>
      </c>
      <c r="E278" s="31" t="s">
        <v>393</v>
      </c>
      <c r="F278" s="32" t="s">
        <v>79</v>
      </c>
      <c r="G278" s="33">
        <v>36</v>
      </c>
      <c r="H278" s="34">
        <v>0</v>
      </c>
      <c r="I278" s="34">
        <f>ROUND(G278*H278,P4)</f>
        <v>0</v>
      </c>
      <c r="J278" s="29"/>
      <c r="O278" s="35">
        <f>I278*0.21</f>
        <v>0</v>
      </c>
      <c r="P278">
        <v>3</v>
      </c>
    </row>
    <row r="279" ht="28.8">
      <c r="A279" s="29" t="s">
        <v>30</v>
      </c>
      <c r="B279" s="36"/>
      <c r="C279" s="37"/>
      <c r="D279" s="37"/>
      <c r="E279" s="31" t="s">
        <v>394</v>
      </c>
      <c r="F279" s="37"/>
      <c r="G279" s="37"/>
      <c r="H279" s="37"/>
      <c r="I279" s="37"/>
      <c r="J279" s="38"/>
    </row>
    <row r="280">
      <c r="A280" s="29" t="s">
        <v>32</v>
      </c>
      <c r="B280" s="36"/>
      <c r="C280" s="37"/>
      <c r="D280" s="37"/>
      <c r="E280" s="39" t="s">
        <v>395</v>
      </c>
      <c r="F280" s="37"/>
      <c r="G280" s="37"/>
      <c r="H280" s="37"/>
      <c r="I280" s="37"/>
      <c r="J280" s="38"/>
    </row>
    <row r="281" ht="72">
      <c r="A281" s="29" t="s">
        <v>34</v>
      </c>
      <c r="B281" s="36"/>
      <c r="C281" s="37"/>
      <c r="D281" s="37"/>
      <c r="E281" s="31" t="s">
        <v>391</v>
      </c>
      <c r="F281" s="37"/>
      <c r="G281" s="37"/>
      <c r="H281" s="37"/>
      <c r="I281" s="37"/>
      <c r="J281" s="38"/>
    </row>
    <row r="282" ht="28.8">
      <c r="A282" s="29" t="s">
        <v>25</v>
      </c>
      <c r="B282" s="29">
        <v>68</v>
      </c>
      <c r="C282" s="30" t="s">
        <v>396</v>
      </c>
      <c r="D282" s="29" t="s">
        <v>27</v>
      </c>
      <c r="E282" s="31" t="s">
        <v>397</v>
      </c>
      <c r="F282" s="32" t="s">
        <v>79</v>
      </c>
      <c r="G282" s="33">
        <v>46</v>
      </c>
      <c r="H282" s="34">
        <v>0</v>
      </c>
      <c r="I282" s="34">
        <f>ROUND(G282*H282,P4)</f>
        <v>0</v>
      </c>
      <c r="J282" s="29"/>
      <c r="O282" s="35">
        <f>I282*0.21</f>
        <v>0</v>
      </c>
      <c r="P282">
        <v>3</v>
      </c>
    </row>
    <row r="283">
      <c r="A283" s="29" t="s">
        <v>30</v>
      </c>
      <c r="B283" s="36"/>
      <c r="C283" s="37"/>
      <c r="D283" s="37"/>
      <c r="E283" s="31" t="s">
        <v>180</v>
      </c>
      <c r="F283" s="37"/>
      <c r="G283" s="37"/>
      <c r="H283" s="37"/>
      <c r="I283" s="37"/>
      <c r="J283" s="38"/>
    </row>
    <row r="284">
      <c r="A284" s="29" t="s">
        <v>32</v>
      </c>
      <c r="B284" s="36"/>
      <c r="C284" s="37"/>
      <c r="D284" s="37"/>
      <c r="E284" s="39" t="s">
        <v>398</v>
      </c>
      <c r="F284" s="37"/>
      <c r="G284" s="37"/>
      <c r="H284" s="37"/>
      <c r="I284" s="37"/>
      <c r="J284" s="38"/>
    </row>
    <row r="285" ht="86.4">
      <c r="A285" s="29" t="s">
        <v>34</v>
      </c>
      <c r="B285" s="36"/>
      <c r="C285" s="37"/>
      <c r="D285" s="37"/>
      <c r="E285" s="31" t="s">
        <v>399</v>
      </c>
      <c r="F285" s="37"/>
      <c r="G285" s="37"/>
      <c r="H285" s="37"/>
      <c r="I285" s="37"/>
      <c r="J285" s="38"/>
    </row>
    <row r="286" ht="28.8">
      <c r="A286" s="29" t="s">
        <v>25</v>
      </c>
      <c r="B286" s="29">
        <v>69</v>
      </c>
      <c r="C286" s="30" t="s">
        <v>400</v>
      </c>
      <c r="D286" s="29" t="s">
        <v>27</v>
      </c>
      <c r="E286" s="31" t="s">
        <v>401</v>
      </c>
      <c r="F286" s="32" t="s">
        <v>109</v>
      </c>
      <c r="G286" s="33">
        <v>377.32400000000001</v>
      </c>
      <c r="H286" s="34">
        <v>0</v>
      </c>
      <c r="I286" s="34">
        <f>ROUND(G286*H286,P4)</f>
        <v>0</v>
      </c>
      <c r="J286" s="29"/>
      <c r="O286" s="35">
        <f>I286*0.21</f>
        <v>0</v>
      </c>
      <c r="P286">
        <v>3</v>
      </c>
    </row>
    <row r="287" ht="43.2">
      <c r="A287" s="29" t="s">
        <v>30</v>
      </c>
      <c r="B287" s="36"/>
      <c r="C287" s="37"/>
      <c r="D287" s="37"/>
      <c r="E287" s="31" t="s">
        <v>402</v>
      </c>
      <c r="F287" s="37"/>
      <c r="G287" s="37"/>
      <c r="H287" s="37"/>
      <c r="I287" s="37"/>
      <c r="J287" s="38"/>
    </row>
    <row r="288" ht="331.2">
      <c r="A288" s="29" t="s">
        <v>32</v>
      </c>
      <c r="B288" s="36"/>
      <c r="C288" s="37"/>
      <c r="D288" s="37"/>
      <c r="E288" s="39" t="s">
        <v>403</v>
      </c>
      <c r="F288" s="37"/>
      <c r="G288" s="37"/>
      <c r="H288" s="37"/>
      <c r="I288" s="37"/>
      <c r="J288" s="38"/>
    </row>
    <row r="289" ht="100.8">
      <c r="A289" s="29" t="s">
        <v>34</v>
      </c>
      <c r="B289" s="36"/>
      <c r="C289" s="37"/>
      <c r="D289" s="37"/>
      <c r="E289" s="31" t="s">
        <v>404</v>
      </c>
      <c r="F289" s="37"/>
      <c r="G289" s="37"/>
      <c r="H289" s="37"/>
      <c r="I289" s="37"/>
      <c r="J289" s="38"/>
    </row>
    <row r="290" ht="28.8">
      <c r="A290" s="29" t="s">
        <v>25</v>
      </c>
      <c r="B290" s="29">
        <v>70</v>
      </c>
      <c r="C290" s="30" t="s">
        <v>405</v>
      </c>
      <c r="D290" s="29" t="s">
        <v>27</v>
      </c>
      <c r="E290" s="31" t="s">
        <v>406</v>
      </c>
      <c r="F290" s="32" t="s">
        <v>109</v>
      </c>
      <c r="G290" s="33">
        <v>377.32400000000001</v>
      </c>
      <c r="H290" s="34">
        <v>0</v>
      </c>
      <c r="I290" s="34">
        <f>ROUND(G290*H290,P4)</f>
        <v>0</v>
      </c>
      <c r="J290" s="29"/>
      <c r="O290" s="35">
        <f>I290*0.21</f>
        <v>0</v>
      </c>
      <c r="P290">
        <v>3</v>
      </c>
    </row>
    <row r="291" ht="28.8">
      <c r="A291" s="29" t="s">
        <v>30</v>
      </c>
      <c r="B291" s="36"/>
      <c r="C291" s="37"/>
      <c r="D291" s="37"/>
      <c r="E291" s="31" t="s">
        <v>407</v>
      </c>
      <c r="F291" s="37"/>
      <c r="G291" s="37"/>
      <c r="H291" s="37"/>
      <c r="I291" s="37"/>
      <c r="J291" s="38"/>
    </row>
    <row r="292" ht="331.2">
      <c r="A292" s="29" t="s">
        <v>32</v>
      </c>
      <c r="B292" s="36"/>
      <c r="C292" s="37"/>
      <c r="D292" s="37"/>
      <c r="E292" s="39" t="s">
        <v>403</v>
      </c>
      <c r="F292" s="37"/>
      <c r="G292" s="37"/>
      <c r="H292" s="37"/>
      <c r="I292" s="37"/>
      <c r="J292" s="38"/>
    </row>
    <row r="293" ht="100.8">
      <c r="A293" s="29" t="s">
        <v>34</v>
      </c>
      <c r="B293" s="36"/>
      <c r="C293" s="37"/>
      <c r="D293" s="37"/>
      <c r="E293" s="31" t="s">
        <v>404</v>
      </c>
      <c r="F293" s="37"/>
      <c r="G293" s="37"/>
      <c r="H293" s="37"/>
      <c r="I293" s="37"/>
      <c r="J293" s="38"/>
    </row>
    <row r="294" ht="28.8">
      <c r="A294" s="29" t="s">
        <v>25</v>
      </c>
      <c r="B294" s="29">
        <v>71</v>
      </c>
      <c r="C294" s="30" t="s">
        <v>408</v>
      </c>
      <c r="D294" s="29" t="s">
        <v>27</v>
      </c>
      <c r="E294" s="31" t="s">
        <v>409</v>
      </c>
      <c r="F294" s="32" t="s">
        <v>109</v>
      </c>
      <c r="G294" s="33">
        <v>501.25</v>
      </c>
      <c r="H294" s="34">
        <v>0</v>
      </c>
      <c r="I294" s="34">
        <f>ROUND(G294*H294,P4)</f>
        <v>0</v>
      </c>
      <c r="J294" s="29"/>
      <c r="O294" s="35">
        <f>I294*0.21</f>
        <v>0</v>
      </c>
      <c r="P294">
        <v>3</v>
      </c>
    </row>
    <row r="295" ht="28.8">
      <c r="A295" s="29" t="s">
        <v>30</v>
      </c>
      <c r="B295" s="36"/>
      <c r="C295" s="37"/>
      <c r="D295" s="37"/>
      <c r="E295" s="31" t="s">
        <v>410</v>
      </c>
      <c r="F295" s="37"/>
      <c r="G295" s="37"/>
      <c r="H295" s="37"/>
      <c r="I295" s="37"/>
      <c r="J295" s="38"/>
    </row>
    <row r="296" ht="28.8">
      <c r="A296" s="29" t="s">
        <v>32</v>
      </c>
      <c r="B296" s="36"/>
      <c r="C296" s="37"/>
      <c r="D296" s="37"/>
      <c r="E296" s="39" t="s">
        <v>411</v>
      </c>
      <c r="F296" s="37"/>
      <c r="G296" s="37"/>
      <c r="H296" s="37"/>
      <c r="I296" s="37"/>
      <c r="J296" s="38"/>
    </row>
    <row r="297" ht="72">
      <c r="A297" s="29" t="s">
        <v>34</v>
      </c>
      <c r="B297" s="36"/>
      <c r="C297" s="37"/>
      <c r="D297" s="37"/>
      <c r="E297" s="31" t="s">
        <v>412</v>
      </c>
      <c r="F297" s="37"/>
      <c r="G297" s="37"/>
      <c r="H297" s="37"/>
      <c r="I297" s="37"/>
      <c r="J297" s="38"/>
    </row>
    <row r="298">
      <c r="A298" s="29" t="s">
        <v>25</v>
      </c>
      <c r="B298" s="29">
        <v>72</v>
      </c>
      <c r="C298" s="30" t="s">
        <v>413</v>
      </c>
      <c r="D298" s="29" t="s">
        <v>27</v>
      </c>
      <c r="E298" s="31" t="s">
        <v>414</v>
      </c>
      <c r="F298" s="32" t="s">
        <v>109</v>
      </c>
      <c r="G298" s="33">
        <v>12.65</v>
      </c>
      <c r="H298" s="34">
        <v>0</v>
      </c>
      <c r="I298" s="34">
        <f>ROUND(G298*H298,P4)</f>
        <v>0</v>
      </c>
      <c r="J298" s="29"/>
      <c r="O298" s="35">
        <f>I298*0.21</f>
        <v>0</v>
      </c>
      <c r="P298">
        <v>3</v>
      </c>
    </row>
    <row r="299" ht="43.2">
      <c r="A299" s="29" t="s">
        <v>30</v>
      </c>
      <c r="B299" s="36"/>
      <c r="C299" s="37"/>
      <c r="D299" s="37"/>
      <c r="E299" s="31" t="s">
        <v>415</v>
      </c>
      <c r="F299" s="37"/>
      <c r="G299" s="37"/>
      <c r="H299" s="37"/>
      <c r="I299" s="37"/>
      <c r="J299" s="38"/>
    </row>
    <row r="300">
      <c r="A300" s="29" t="s">
        <v>32</v>
      </c>
      <c r="B300" s="36"/>
      <c r="C300" s="37"/>
      <c r="D300" s="37"/>
      <c r="E300" s="39" t="s">
        <v>416</v>
      </c>
      <c r="F300" s="37"/>
      <c r="G300" s="37"/>
      <c r="H300" s="37"/>
      <c r="I300" s="37"/>
      <c r="J300" s="38"/>
    </row>
    <row r="301" ht="57.6">
      <c r="A301" s="29" t="s">
        <v>34</v>
      </c>
      <c r="B301" s="36"/>
      <c r="C301" s="37"/>
      <c r="D301" s="37"/>
      <c r="E301" s="31" t="s">
        <v>417</v>
      </c>
      <c r="F301" s="37"/>
      <c r="G301" s="37"/>
      <c r="H301" s="37"/>
      <c r="I301" s="37"/>
      <c r="J301" s="38"/>
    </row>
    <row r="302">
      <c r="A302" s="29" t="s">
        <v>25</v>
      </c>
      <c r="B302" s="29">
        <v>73</v>
      </c>
      <c r="C302" s="30" t="s">
        <v>418</v>
      </c>
      <c r="D302" s="29" t="s">
        <v>45</v>
      </c>
      <c r="E302" s="31" t="s">
        <v>419</v>
      </c>
      <c r="F302" s="32" t="s">
        <v>145</v>
      </c>
      <c r="G302" s="33">
        <v>1898.7</v>
      </c>
      <c r="H302" s="34">
        <v>0</v>
      </c>
      <c r="I302" s="34">
        <f>ROUND(G302*H302,P4)</f>
        <v>0</v>
      </c>
      <c r="J302" s="29"/>
      <c r="O302" s="35">
        <f>I302*0.21</f>
        <v>0</v>
      </c>
      <c r="P302">
        <v>3</v>
      </c>
    </row>
    <row r="303" ht="43.2">
      <c r="A303" s="29" t="s">
        <v>30</v>
      </c>
      <c r="B303" s="36"/>
      <c r="C303" s="37"/>
      <c r="D303" s="37"/>
      <c r="E303" s="31" t="s">
        <v>420</v>
      </c>
      <c r="F303" s="37"/>
      <c r="G303" s="37"/>
      <c r="H303" s="37"/>
      <c r="I303" s="37"/>
      <c r="J303" s="38"/>
    </row>
    <row r="304" ht="72">
      <c r="A304" s="29" t="s">
        <v>32</v>
      </c>
      <c r="B304" s="36"/>
      <c r="C304" s="37"/>
      <c r="D304" s="37"/>
      <c r="E304" s="39" t="s">
        <v>421</v>
      </c>
      <c r="F304" s="37"/>
      <c r="G304" s="37"/>
      <c r="H304" s="37"/>
      <c r="I304" s="37"/>
      <c r="J304" s="38"/>
    </row>
    <row r="305" ht="86.4">
      <c r="A305" s="29" t="s">
        <v>34</v>
      </c>
      <c r="B305" s="36"/>
      <c r="C305" s="37"/>
      <c r="D305" s="37"/>
      <c r="E305" s="31" t="s">
        <v>422</v>
      </c>
      <c r="F305" s="37"/>
      <c r="G305" s="37"/>
      <c r="H305" s="37"/>
      <c r="I305" s="37"/>
      <c r="J305" s="38"/>
    </row>
    <row r="306">
      <c r="A306" s="29" t="s">
        <v>25</v>
      </c>
      <c r="B306" s="29">
        <v>74</v>
      </c>
      <c r="C306" s="30" t="s">
        <v>423</v>
      </c>
      <c r="D306" s="29" t="s">
        <v>49</v>
      </c>
      <c r="E306" s="31" t="s">
        <v>424</v>
      </c>
      <c r="F306" s="32" t="s">
        <v>145</v>
      </c>
      <c r="G306" s="33">
        <v>28</v>
      </c>
      <c r="H306" s="34">
        <v>0</v>
      </c>
      <c r="I306" s="34">
        <f>ROUND(G306*H306,P4)</f>
        <v>0</v>
      </c>
      <c r="J306" s="29"/>
      <c r="O306" s="35">
        <f>I306*0.21</f>
        <v>0</v>
      </c>
      <c r="P306">
        <v>3</v>
      </c>
    </row>
    <row r="307" ht="28.8">
      <c r="A307" s="29" t="s">
        <v>30</v>
      </c>
      <c r="B307" s="36"/>
      <c r="C307" s="37"/>
      <c r="D307" s="37"/>
      <c r="E307" s="31" t="s">
        <v>425</v>
      </c>
      <c r="F307" s="37"/>
      <c r="G307" s="37"/>
      <c r="H307" s="37"/>
      <c r="I307" s="37"/>
      <c r="J307" s="38"/>
    </row>
    <row r="308" ht="86.4">
      <c r="A308" s="29" t="s">
        <v>32</v>
      </c>
      <c r="B308" s="36"/>
      <c r="C308" s="37"/>
      <c r="D308" s="37"/>
      <c r="E308" s="39" t="s">
        <v>426</v>
      </c>
      <c r="F308" s="37"/>
      <c r="G308" s="37"/>
      <c r="H308" s="37"/>
      <c r="I308" s="37"/>
      <c r="J308" s="38"/>
    </row>
    <row r="309" ht="86.4">
      <c r="A309" s="29" t="s">
        <v>34</v>
      </c>
      <c r="B309" s="36"/>
      <c r="C309" s="37"/>
      <c r="D309" s="37"/>
      <c r="E309" s="31" t="s">
        <v>422</v>
      </c>
      <c r="F309" s="37"/>
      <c r="G309" s="37"/>
      <c r="H309" s="37"/>
      <c r="I309" s="37"/>
      <c r="J309" s="38"/>
    </row>
    <row r="310">
      <c r="A310" s="29" t="s">
        <v>25</v>
      </c>
      <c r="B310" s="29">
        <v>75</v>
      </c>
      <c r="C310" s="30" t="s">
        <v>427</v>
      </c>
      <c r="D310" s="29" t="s">
        <v>51</v>
      </c>
      <c r="E310" s="31" t="s">
        <v>428</v>
      </c>
      <c r="F310" s="32" t="s">
        <v>145</v>
      </c>
      <c r="G310" s="33">
        <v>15.1</v>
      </c>
      <c r="H310" s="34">
        <v>0</v>
      </c>
      <c r="I310" s="34">
        <f>ROUND(G310*H310,P4)</f>
        <v>0</v>
      </c>
      <c r="J310" s="29"/>
      <c r="O310" s="35">
        <f>I310*0.21</f>
        <v>0</v>
      </c>
      <c r="P310">
        <v>3</v>
      </c>
    </row>
    <row r="311" ht="28.8">
      <c r="A311" s="29" t="s">
        <v>30</v>
      </c>
      <c r="B311" s="36"/>
      <c r="C311" s="37"/>
      <c r="D311" s="37"/>
      <c r="E311" s="31" t="s">
        <v>429</v>
      </c>
      <c r="F311" s="37"/>
      <c r="G311" s="37"/>
      <c r="H311" s="37"/>
      <c r="I311" s="37"/>
      <c r="J311" s="38"/>
    </row>
    <row r="312" ht="100.8">
      <c r="A312" s="29" t="s">
        <v>32</v>
      </c>
      <c r="B312" s="36"/>
      <c r="C312" s="37"/>
      <c r="D312" s="37"/>
      <c r="E312" s="39" t="s">
        <v>430</v>
      </c>
      <c r="F312" s="37"/>
      <c r="G312" s="37"/>
      <c r="H312" s="37"/>
      <c r="I312" s="37"/>
      <c r="J312" s="38"/>
    </row>
    <row r="313" ht="86.4">
      <c r="A313" s="29" t="s">
        <v>34</v>
      </c>
      <c r="B313" s="36"/>
      <c r="C313" s="37"/>
      <c r="D313" s="37"/>
      <c r="E313" s="31" t="s">
        <v>422</v>
      </c>
      <c r="F313" s="37"/>
      <c r="G313" s="37"/>
      <c r="H313" s="37"/>
      <c r="I313" s="37"/>
      <c r="J313" s="38"/>
    </row>
    <row r="314">
      <c r="A314" s="29" t="s">
        <v>25</v>
      </c>
      <c r="B314" s="29">
        <v>76</v>
      </c>
      <c r="C314" s="30" t="s">
        <v>431</v>
      </c>
      <c r="D314" s="29" t="s">
        <v>27</v>
      </c>
      <c r="E314" s="31" t="s">
        <v>432</v>
      </c>
      <c r="F314" s="32" t="s">
        <v>145</v>
      </c>
      <c r="G314" s="33">
        <v>141.5</v>
      </c>
      <c r="H314" s="34">
        <v>0</v>
      </c>
      <c r="I314" s="34">
        <f>ROUND(G314*H314,P4)</f>
        <v>0</v>
      </c>
      <c r="J314" s="29"/>
      <c r="O314" s="35">
        <f>I314*0.21</f>
        <v>0</v>
      </c>
      <c r="P314">
        <v>3</v>
      </c>
    </row>
    <row r="315">
      <c r="A315" s="29" t="s">
        <v>30</v>
      </c>
      <c r="B315" s="36"/>
      <c r="C315" s="37"/>
      <c r="D315" s="37"/>
      <c r="E315" s="43" t="s">
        <v>27</v>
      </c>
      <c r="F315" s="37"/>
      <c r="G315" s="37"/>
      <c r="H315" s="37"/>
      <c r="I315" s="37"/>
      <c r="J315" s="38"/>
    </row>
    <row r="316" ht="72">
      <c r="A316" s="29" t="s">
        <v>32</v>
      </c>
      <c r="B316" s="36"/>
      <c r="C316" s="37"/>
      <c r="D316" s="37"/>
      <c r="E316" s="39" t="s">
        <v>433</v>
      </c>
      <c r="F316" s="37"/>
      <c r="G316" s="37"/>
      <c r="H316" s="37"/>
      <c r="I316" s="37"/>
      <c r="J316" s="38"/>
    </row>
    <row r="317" ht="72">
      <c r="A317" s="29" t="s">
        <v>34</v>
      </c>
      <c r="B317" s="36"/>
      <c r="C317" s="37"/>
      <c r="D317" s="37"/>
      <c r="E317" s="31" t="s">
        <v>434</v>
      </c>
      <c r="F317" s="37"/>
      <c r="G317" s="37"/>
      <c r="H317" s="37"/>
      <c r="I317" s="37"/>
      <c r="J317" s="38"/>
    </row>
    <row r="318">
      <c r="A318" s="29" t="s">
        <v>25</v>
      </c>
      <c r="B318" s="29">
        <v>77</v>
      </c>
      <c r="C318" s="30" t="s">
        <v>435</v>
      </c>
      <c r="D318" s="29" t="s">
        <v>27</v>
      </c>
      <c r="E318" s="31" t="s">
        <v>436</v>
      </c>
      <c r="F318" s="32" t="s">
        <v>126</v>
      </c>
      <c r="G318" s="33">
        <v>0.053999999999999999</v>
      </c>
      <c r="H318" s="34">
        <v>0</v>
      </c>
      <c r="I318" s="34">
        <f>ROUND(G318*H318,P4)</f>
        <v>0</v>
      </c>
      <c r="J318" s="29"/>
      <c r="O318" s="35">
        <f>I318*0.21</f>
        <v>0</v>
      </c>
      <c r="P318">
        <v>3</v>
      </c>
    </row>
    <row r="319" ht="28.8">
      <c r="A319" s="29" t="s">
        <v>30</v>
      </c>
      <c r="B319" s="36"/>
      <c r="C319" s="37"/>
      <c r="D319" s="37"/>
      <c r="E319" s="31" t="s">
        <v>437</v>
      </c>
      <c r="F319" s="37"/>
      <c r="G319" s="37"/>
      <c r="H319" s="37"/>
      <c r="I319" s="37"/>
      <c r="J319" s="38"/>
    </row>
    <row r="320" ht="43.2">
      <c r="A320" s="29" t="s">
        <v>32</v>
      </c>
      <c r="B320" s="36"/>
      <c r="C320" s="37"/>
      <c r="D320" s="37"/>
      <c r="E320" s="39" t="s">
        <v>438</v>
      </c>
      <c r="F320" s="37"/>
      <c r="G320" s="37"/>
      <c r="H320" s="37"/>
      <c r="I320" s="37"/>
      <c r="J320" s="38"/>
    </row>
    <row r="321" ht="86.4">
      <c r="A321" s="29" t="s">
        <v>34</v>
      </c>
      <c r="B321" s="36"/>
      <c r="C321" s="37"/>
      <c r="D321" s="37"/>
      <c r="E321" s="31" t="s">
        <v>439</v>
      </c>
      <c r="F321" s="37"/>
      <c r="G321" s="37"/>
      <c r="H321" s="37"/>
      <c r="I321" s="37"/>
      <c r="J321" s="38"/>
    </row>
    <row r="322">
      <c r="A322" s="29" t="s">
        <v>25</v>
      </c>
      <c r="B322" s="29">
        <v>78</v>
      </c>
      <c r="C322" s="30" t="s">
        <v>440</v>
      </c>
      <c r="D322" s="29" t="s">
        <v>27</v>
      </c>
      <c r="E322" s="31" t="s">
        <v>441</v>
      </c>
      <c r="F322" s="32" t="s">
        <v>79</v>
      </c>
      <c r="G322" s="33">
        <v>21</v>
      </c>
      <c r="H322" s="34">
        <v>0</v>
      </c>
      <c r="I322" s="34">
        <f>ROUND(G322*H322,P4)</f>
        <v>0</v>
      </c>
      <c r="J322" s="29"/>
      <c r="O322" s="35">
        <f>I322*0.21</f>
        <v>0</v>
      </c>
      <c r="P322">
        <v>3</v>
      </c>
    </row>
    <row r="323" ht="28.8">
      <c r="A323" s="29" t="s">
        <v>30</v>
      </c>
      <c r="B323" s="36"/>
      <c r="C323" s="37"/>
      <c r="D323" s="37"/>
      <c r="E323" s="31" t="s">
        <v>442</v>
      </c>
      <c r="F323" s="37"/>
      <c r="G323" s="37"/>
      <c r="H323" s="37"/>
      <c r="I323" s="37"/>
      <c r="J323" s="38"/>
    </row>
    <row r="324">
      <c r="A324" s="29" t="s">
        <v>32</v>
      </c>
      <c r="B324" s="36"/>
      <c r="C324" s="37"/>
      <c r="D324" s="37"/>
      <c r="E324" s="39" t="s">
        <v>443</v>
      </c>
      <c r="F324" s="37"/>
      <c r="G324" s="37"/>
      <c r="H324" s="37"/>
      <c r="I324" s="37"/>
      <c r="J324" s="38"/>
    </row>
    <row r="325" ht="158.4">
      <c r="A325" s="29" t="s">
        <v>34</v>
      </c>
      <c r="B325" s="40"/>
      <c r="C325" s="41"/>
      <c r="D325" s="41"/>
      <c r="E325" s="31" t="s">
        <v>444</v>
      </c>
      <c r="F325" s="41"/>
      <c r="G325" s="41"/>
      <c r="H325" s="41"/>
      <c r="I325" s="41"/>
      <c r="J32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445</v>
      </c>
      <c r="I3" s="16">
        <f>SUMIFS(I8:I36,A8:A36,"SD")</f>
        <v>0</v>
      </c>
      <c r="J3" s="9"/>
      <c r="O3">
        <v>0</v>
      </c>
      <c r="P3">
        <v>2</v>
      </c>
    </row>
    <row r="4">
      <c r="A4" s="10" t="s">
        <v>8</v>
      </c>
      <c r="B4" s="11" t="s">
        <v>9</v>
      </c>
      <c r="C4" s="12" t="s">
        <v>445</v>
      </c>
      <c r="D4" s="13"/>
      <c r="E4" s="14" t="s">
        <v>446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SUMIFS(I9:I36,A9:A36,"P")</f>
        <v>0</v>
      </c>
      <c r="J8" s="28"/>
    </row>
    <row r="9">
      <c r="A9" s="29" t="s">
        <v>25</v>
      </c>
      <c r="B9" s="29">
        <v>1</v>
      </c>
      <c r="C9" s="30" t="s">
        <v>447</v>
      </c>
      <c r="D9" s="29" t="s">
        <v>27</v>
      </c>
      <c r="E9" s="31" t="s">
        <v>448</v>
      </c>
      <c r="F9" s="32" t="s">
        <v>126</v>
      </c>
      <c r="G9" s="33">
        <v>64.908000000000001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450</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3613.1979999999999</v>
      </c>
      <c r="H13" s="34">
        <v>0</v>
      </c>
      <c r="I13" s="34">
        <f>ROUND(G13*H13,P4)</f>
        <v>0</v>
      </c>
      <c r="J13" s="29"/>
      <c r="O13" s="35">
        <f>I13*0.21</f>
        <v>0</v>
      </c>
      <c r="P13">
        <v>3</v>
      </c>
    </row>
    <row r="14" ht="72">
      <c r="A14" s="29" t="s">
        <v>30</v>
      </c>
      <c r="B14" s="36"/>
      <c r="C14" s="37"/>
      <c r="D14" s="37"/>
      <c r="E14" s="31" t="s">
        <v>455</v>
      </c>
      <c r="F14" s="37"/>
      <c r="G14" s="37"/>
      <c r="H14" s="37"/>
      <c r="I14" s="37"/>
      <c r="J14" s="38"/>
    </row>
    <row r="15" ht="129.6">
      <c r="A15" s="29" t="s">
        <v>32</v>
      </c>
      <c r="B15" s="36"/>
      <c r="C15" s="37"/>
      <c r="D15" s="37"/>
      <c r="E15" s="39" t="s">
        <v>456</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9509.4439999999995</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459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460</v>
      </c>
      <c r="D21" s="29" t="s">
        <v>27</v>
      </c>
      <c r="E21" s="31" t="s">
        <v>461</v>
      </c>
      <c r="F21" s="32" t="s">
        <v>454</v>
      </c>
      <c r="G21" s="33">
        <v>142.98599999999999</v>
      </c>
      <c r="H21" s="34">
        <v>0</v>
      </c>
      <c r="I21" s="34">
        <f>ROUND(G21*H21,P4)</f>
        <v>0</v>
      </c>
      <c r="J21" s="29"/>
      <c r="O21" s="35">
        <f>I21*0.21</f>
        <v>0</v>
      </c>
      <c r="P21">
        <v>3</v>
      </c>
    </row>
    <row r="22" ht="115.2">
      <c r="A22" s="29" t="s">
        <v>30</v>
      </c>
      <c r="B22" s="36"/>
      <c r="C22" s="37"/>
      <c r="D22" s="37"/>
      <c r="E22" s="31" t="s">
        <v>462</v>
      </c>
      <c r="F22" s="37"/>
      <c r="G22" s="37"/>
      <c r="H22" s="37"/>
      <c r="I22" s="37"/>
      <c r="J22" s="38"/>
    </row>
    <row r="23">
      <c r="A23" s="29" t="s">
        <v>32</v>
      </c>
      <c r="B23" s="36"/>
      <c r="C23" s="37"/>
      <c r="D23" s="37"/>
      <c r="E23" s="39" t="s">
        <v>463</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464</v>
      </c>
      <c r="D25" s="29" t="s">
        <v>27</v>
      </c>
      <c r="E25" s="31" t="s">
        <v>465</v>
      </c>
      <c r="F25" s="32" t="s">
        <v>454</v>
      </c>
      <c r="G25" s="33">
        <v>179.982</v>
      </c>
      <c r="H25" s="34">
        <v>0</v>
      </c>
      <c r="I25" s="34">
        <f>ROUND(G25*H25,P4)</f>
        <v>0</v>
      </c>
      <c r="J25" s="29"/>
      <c r="O25" s="35">
        <f>I25*0.21</f>
        <v>0</v>
      </c>
      <c r="P25">
        <v>3</v>
      </c>
    </row>
    <row r="26" ht="72">
      <c r="A26" s="29" t="s">
        <v>30</v>
      </c>
      <c r="B26" s="36"/>
      <c r="C26" s="37"/>
      <c r="D26" s="37"/>
      <c r="E26" s="31" t="s">
        <v>466</v>
      </c>
      <c r="F26" s="37"/>
      <c r="G26" s="37"/>
      <c r="H26" s="37"/>
      <c r="I26" s="37"/>
      <c r="J26" s="38"/>
    </row>
    <row r="27" ht="86.4">
      <c r="A27" s="29" t="s">
        <v>32</v>
      </c>
      <c r="B27" s="36"/>
      <c r="C27" s="37"/>
      <c r="D27" s="37"/>
      <c r="E27" s="39" t="s">
        <v>467</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468</v>
      </c>
      <c r="D29" s="29" t="s">
        <v>27</v>
      </c>
      <c r="E29" s="31" t="s">
        <v>469</v>
      </c>
      <c r="F29" s="32" t="s">
        <v>454</v>
      </c>
      <c r="G29" s="33">
        <v>5907.7079999999996</v>
      </c>
      <c r="H29" s="34">
        <v>0</v>
      </c>
      <c r="I29" s="34">
        <f>ROUND(G29*H29,P4)</f>
        <v>0</v>
      </c>
      <c r="J29" s="29"/>
      <c r="O29" s="35">
        <f>I29*0.21</f>
        <v>0</v>
      </c>
      <c r="P29">
        <v>3</v>
      </c>
    </row>
    <row r="30" ht="57.6">
      <c r="A30" s="29" t="s">
        <v>30</v>
      </c>
      <c r="B30" s="36"/>
      <c r="C30" s="37"/>
      <c r="D30" s="37"/>
      <c r="E30" s="31" t="s">
        <v>470</v>
      </c>
      <c r="F30" s="37"/>
      <c r="G30" s="37"/>
      <c r="H30" s="37"/>
      <c r="I30" s="37"/>
      <c r="J30" s="38"/>
    </row>
    <row r="31" ht="57.6">
      <c r="A31" s="29" t="s">
        <v>32</v>
      </c>
      <c r="B31" s="36"/>
      <c r="C31" s="37"/>
      <c r="D31" s="37"/>
      <c r="E31" s="39" t="s">
        <v>471</v>
      </c>
      <c r="F31" s="37"/>
      <c r="G31" s="37"/>
      <c r="H31" s="37"/>
      <c r="I31" s="37"/>
      <c r="J31" s="38"/>
    </row>
    <row r="32" ht="158.4">
      <c r="A32" s="29" t="s">
        <v>34</v>
      </c>
      <c r="B32" s="36"/>
      <c r="C32" s="37"/>
      <c r="D32" s="37"/>
      <c r="E32" s="31" t="s">
        <v>457</v>
      </c>
      <c r="F32" s="37"/>
      <c r="G32" s="37"/>
      <c r="H32" s="37"/>
      <c r="I32" s="37"/>
      <c r="J32" s="38"/>
    </row>
    <row r="33" ht="28.8">
      <c r="A33" s="29" t="s">
        <v>25</v>
      </c>
      <c r="B33" s="29">
        <v>7</v>
      </c>
      <c r="C33" s="30" t="s">
        <v>472</v>
      </c>
      <c r="D33" s="29" t="s">
        <v>27</v>
      </c>
      <c r="E33" s="31" t="s">
        <v>473</v>
      </c>
      <c r="F33" s="32" t="s">
        <v>454</v>
      </c>
      <c r="G33" s="33">
        <v>1991.7260000000001</v>
      </c>
      <c r="H33" s="34">
        <v>0</v>
      </c>
      <c r="I33" s="34">
        <f>ROUND(G33*H33,P4)</f>
        <v>0</v>
      </c>
      <c r="J33" s="29"/>
      <c r="O33" s="35">
        <f>I33*0.21</f>
        <v>0</v>
      </c>
      <c r="P33">
        <v>3</v>
      </c>
    </row>
    <row r="34">
      <c r="A34" s="29" t="s">
        <v>30</v>
      </c>
      <c r="B34" s="36"/>
      <c r="C34" s="37"/>
      <c r="D34" s="37"/>
      <c r="E34" s="43" t="s">
        <v>27</v>
      </c>
      <c r="F34" s="37"/>
      <c r="G34" s="37"/>
      <c r="H34" s="37"/>
      <c r="I34" s="37"/>
      <c r="J34" s="38"/>
    </row>
    <row r="35" ht="57.6">
      <c r="A35" s="29" t="s">
        <v>32</v>
      </c>
      <c r="B35" s="36"/>
      <c r="C35" s="37"/>
      <c r="D35" s="37"/>
      <c r="E35" s="39" t="s">
        <v>474</v>
      </c>
      <c r="F35" s="37"/>
      <c r="G35" s="37"/>
      <c r="H35" s="37"/>
      <c r="I35" s="37"/>
      <c r="J35" s="38"/>
    </row>
    <row r="36" ht="158.4">
      <c r="A36" s="29" t="s">
        <v>34</v>
      </c>
      <c r="B36" s="40"/>
      <c r="C36" s="41"/>
      <c r="D36" s="41"/>
      <c r="E36" s="31" t="s">
        <v>457</v>
      </c>
      <c r="F36" s="41"/>
      <c r="G36" s="41"/>
      <c r="H36" s="41"/>
      <c r="I36" s="41"/>
      <c r="J3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475</v>
      </c>
      <c r="I3" s="16">
        <f>SUMIFS(I8:I205,A8:A205,"SD")</f>
        <v>0</v>
      </c>
      <c r="J3" s="9"/>
      <c r="O3">
        <v>0</v>
      </c>
      <c r="P3">
        <v>2</v>
      </c>
    </row>
    <row r="4" ht="27.6">
      <c r="A4" s="10" t="s">
        <v>8</v>
      </c>
      <c r="B4" s="11" t="s">
        <v>9</v>
      </c>
      <c r="C4" s="12" t="s">
        <v>475</v>
      </c>
      <c r="D4" s="13"/>
      <c r="E4" s="14" t="s">
        <v>476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ht="28.8">
      <c r="A9" s="29" t="s">
        <v>25</v>
      </c>
      <c r="B9" s="29">
        <v>1</v>
      </c>
      <c r="C9" s="30" t="s">
        <v>452</v>
      </c>
      <c r="D9" s="29" t="s">
        <v>105</v>
      </c>
      <c r="E9" s="31" t="s">
        <v>453</v>
      </c>
      <c r="F9" s="32" t="s">
        <v>454</v>
      </c>
      <c r="G9" s="33">
        <v>230.684</v>
      </c>
      <c r="H9" s="34">
        <v>0</v>
      </c>
      <c r="I9" s="34">
        <f>ROUND(G9*H9,P4)</f>
        <v>0</v>
      </c>
      <c r="J9" s="29"/>
      <c r="O9" s="35">
        <f>I9*0.21</f>
        <v>0</v>
      </c>
      <c r="P9">
        <v>3</v>
      </c>
    </row>
    <row r="10" ht="72">
      <c r="A10" s="29" t="s">
        <v>30</v>
      </c>
      <c r="B10" s="36"/>
      <c r="C10" s="37"/>
      <c r="D10" s="37"/>
      <c r="E10" s="31" t="s">
        <v>455</v>
      </c>
      <c r="F10" s="37"/>
      <c r="G10" s="37"/>
      <c r="H10" s="37"/>
      <c r="I10" s="37"/>
      <c r="J10" s="38"/>
    </row>
    <row r="11" ht="72">
      <c r="A11" s="29" t="s">
        <v>32</v>
      </c>
      <c r="B11" s="36"/>
      <c r="C11" s="37"/>
      <c r="D11" s="37"/>
      <c r="E11" s="39" t="s">
        <v>477</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460</v>
      </c>
      <c r="D13" s="29" t="s">
        <v>27</v>
      </c>
      <c r="E13" s="31" t="s">
        <v>461</v>
      </c>
      <c r="F13" s="32" t="s">
        <v>454</v>
      </c>
      <c r="G13" s="33">
        <v>56.055999999999997</v>
      </c>
      <c r="H13" s="34">
        <v>0</v>
      </c>
      <c r="I13" s="34">
        <f>ROUND(G13*H13,P4)</f>
        <v>0</v>
      </c>
      <c r="J13" s="29"/>
      <c r="O13" s="35">
        <f>I13*0.21</f>
        <v>0</v>
      </c>
      <c r="P13">
        <v>3</v>
      </c>
    </row>
    <row r="14" ht="115.2">
      <c r="A14" s="29" t="s">
        <v>30</v>
      </c>
      <c r="B14" s="36"/>
      <c r="C14" s="37"/>
      <c r="D14" s="37"/>
      <c r="E14" s="31" t="s">
        <v>462</v>
      </c>
      <c r="F14" s="37"/>
      <c r="G14" s="37"/>
      <c r="H14" s="37"/>
      <c r="I14" s="37"/>
      <c r="J14" s="38"/>
    </row>
    <row r="15">
      <c r="A15" s="29" t="s">
        <v>32</v>
      </c>
      <c r="B15" s="36"/>
      <c r="C15" s="37"/>
      <c r="D15" s="37"/>
      <c r="E15" s="39" t="s">
        <v>478</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20.059999999999999</v>
      </c>
      <c r="H17" s="34">
        <v>0</v>
      </c>
      <c r="I17" s="34">
        <f>ROUND(G17*H17,P4)</f>
        <v>0</v>
      </c>
      <c r="J17" s="29"/>
      <c r="O17" s="35">
        <f>I17*0.21</f>
        <v>0</v>
      </c>
      <c r="P17">
        <v>3</v>
      </c>
    </row>
    <row r="18" ht="72">
      <c r="A18" s="29" t="s">
        <v>30</v>
      </c>
      <c r="B18" s="36"/>
      <c r="C18" s="37"/>
      <c r="D18" s="37"/>
      <c r="E18" s="31" t="s">
        <v>466</v>
      </c>
      <c r="F18" s="37"/>
      <c r="G18" s="37"/>
      <c r="H18" s="37"/>
      <c r="I18" s="37"/>
      <c r="J18" s="38"/>
    </row>
    <row r="19" ht="43.2">
      <c r="A19" s="29" t="s">
        <v>32</v>
      </c>
      <c r="B19" s="36"/>
      <c r="C19" s="37"/>
      <c r="D19" s="37"/>
      <c r="E19" s="39" t="s">
        <v>479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505.35399999999998</v>
      </c>
      <c r="H21" s="34">
        <v>0</v>
      </c>
      <c r="I21" s="34">
        <f>ROUND(G21*H21,P4)</f>
        <v>0</v>
      </c>
      <c r="J21" s="29"/>
      <c r="O21" s="35">
        <f>I21*0.21</f>
        <v>0</v>
      </c>
      <c r="P21">
        <v>3</v>
      </c>
    </row>
    <row r="22" ht="57.6">
      <c r="A22" s="29" t="s">
        <v>30</v>
      </c>
      <c r="B22" s="36"/>
      <c r="C22" s="37"/>
      <c r="D22" s="37"/>
      <c r="E22" s="31" t="s">
        <v>470</v>
      </c>
      <c r="F22" s="37"/>
      <c r="G22" s="37"/>
      <c r="H22" s="37"/>
      <c r="I22" s="37"/>
      <c r="J22" s="38"/>
    </row>
    <row r="23" ht="57.6">
      <c r="A23" s="29" t="s">
        <v>32</v>
      </c>
      <c r="B23" s="36"/>
      <c r="C23" s="37"/>
      <c r="D23" s="37"/>
      <c r="E23" s="39" t="s">
        <v>480</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11.073</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481</v>
      </c>
      <c r="F27" s="37"/>
      <c r="G27" s="37"/>
      <c r="H27" s="37"/>
      <c r="I27" s="37"/>
      <c r="J27" s="38"/>
    </row>
    <row r="28" ht="158.4">
      <c r="A28" s="29" t="s">
        <v>34</v>
      </c>
      <c r="B28" s="36"/>
      <c r="C28" s="37"/>
      <c r="D28" s="37"/>
      <c r="E28" s="31" t="s">
        <v>457</v>
      </c>
      <c r="F28" s="37"/>
      <c r="G28" s="37"/>
      <c r="H28" s="37"/>
      <c r="I28" s="37"/>
      <c r="J28" s="38"/>
    </row>
    <row r="29">
      <c r="A29" s="23" t="s">
        <v>22</v>
      </c>
      <c r="B29" s="24"/>
      <c r="C29" s="25" t="s">
        <v>105</v>
      </c>
      <c r="D29" s="26"/>
      <c r="E29" s="23" t="s">
        <v>106</v>
      </c>
      <c r="F29" s="26"/>
      <c r="G29" s="26"/>
      <c r="H29" s="26"/>
      <c r="I29" s="27">
        <f>SUMIFS(I30:I93,A30:A93,"P")</f>
        <v>0</v>
      </c>
      <c r="J29" s="28"/>
    </row>
    <row r="30" ht="28.8">
      <c r="A30" s="29" t="s">
        <v>25</v>
      </c>
      <c r="B30" s="29">
        <v>6</v>
      </c>
      <c r="C30" s="30" t="s">
        <v>130</v>
      </c>
      <c r="D30" s="29" t="s">
        <v>45</v>
      </c>
      <c r="E30" s="31" t="s">
        <v>131</v>
      </c>
      <c r="F30" s="32" t="s">
        <v>126</v>
      </c>
      <c r="G30" s="33">
        <v>184.81299999999999</v>
      </c>
      <c r="H30" s="34">
        <v>0</v>
      </c>
      <c r="I30" s="34">
        <f>ROUND(G30*H30,P4)</f>
        <v>0</v>
      </c>
      <c r="J30" s="29"/>
      <c r="O30" s="35">
        <f>I30*0.21</f>
        <v>0</v>
      </c>
      <c r="P30">
        <v>3</v>
      </c>
    </row>
    <row r="31" ht="86.4">
      <c r="A31" s="29" t="s">
        <v>30</v>
      </c>
      <c r="B31" s="36"/>
      <c r="C31" s="37"/>
      <c r="D31" s="37"/>
      <c r="E31" s="31" t="s">
        <v>132</v>
      </c>
      <c r="F31" s="37"/>
      <c r="G31" s="37"/>
      <c r="H31" s="37"/>
      <c r="I31" s="37"/>
      <c r="J31" s="38"/>
    </row>
    <row r="32" ht="144">
      <c r="A32" s="29" t="s">
        <v>32</v>
      </c>
      <c r="B32" s="36"/>
      <c r="C32" s="37"/>
      <c r="D32" s="37"/>
      <c r="E32" s="39" t="s">
        <v>482</v>
      </c>
      <c r="F32" s="37"/>
      <c r="G32" s="37"/>
      <c r="H32" s="37"/>
      <c r="I32" s="37"/>
      <c r="J32" s="38"/>
    </row>
    <row r="33" ht="115.2">
      <c r="A33" s="29" t="s">
        <v>34</v>
      </c>
      <c r="B33" s="36"/>
      <c r="C33" s="37"/>
      <c r="D33" s="37"/>
      <c r="E33" s="31" t="s">
        <v>134</v>
      </c>
      <c r="F33" s="37"/>
      <c r="G33" s="37"/>
      <c r="H33" s="37"/>
      <c r="I33" s="37"/>
      <c r="J33" s="38"/>
    </row>
    <row r="34" ht="28.8">
      <c r="A34" s="29" t="s">
        <v>25</v>
      </c>
      <c r="B34" s="29">
        <v>7</v>
      </c>
      <c r="C34" s="30" t="s">
        <v>130</v>
      </c>
      <c r="D34" s="29" t="s">
        <v>49</v>
      </c>
      <c r="E34" s="31" t="s">
        <v>131</v>
      </c>
      <c r="F34" s="32" t="s">
        <v>126</v>
      </c>
      <c r="G34" s="33">
        <v>81.162999999999997</v>
      </c>
      <c r="H34" s="34">
        <v>0</v>
      </c>
      <c r="I34" s="34">
        <f>ROUND(G34*H34,P4)</f>
        <v>0</v>
      </c>
      <c r="J34" s="29"/>
      <c r="O34" s="35">
        <f>I34*0.21</f>
        <v>0</v>
      </c>
      <c r="P34">
        <v>3</v>
      </c>
    </row>
    <row r="35" ht="72">
      <c r="A35" s="29" t="s">
        <v>30</v>
      </c>
      <c r="B35" s="36"/>
      <c r="C35" s="37"/>
      <c r="D35" s="37"/>
      <c r="E35" s="31" t="s">
        <v>135</v>
      </c>
      <c r="F35" s="37"/>
      <c r="G35" s="37"/>
      <c r="H35" s="37"/>
      <c r="I35" s="37"/>
      <c r="J35" s="38"/>
    </row>
    <row r="36" ht="86.4">
      <c r="A36" s="29" t="s">
        <v>32</v>
      </c>
      <c r="B36" s="36"/>
      <c r="C36" s="37"/>
      <c r="D36" s="37"/>
      <c r="E36" s="39" t="s">
        <v>483</v>
      </c>
      <c r="F36" s="37"/>
      <c r="G36" s="37"/>
      <c r="H36" s="37"/>
      <c r="I36" s="37"/>
      <c r="J36" s="38"/>
    </row>
    <row r="37" ht="115.2">
      <c r="A37" s="29" t="s">
        <v>34</v>
      </c>
      <c r="B37" s="36"/>
      <c r="C37" s="37"/>
      <c r="D37" s="37"/>
      <c r="E37" s="31" t="s">
        <v>134</v>
      </c>
      <c r="F37" s="37"/>
      <c r="G37" s="37"/>
      <c r="H37" s="37"/>
      <c r="I37" s="37"/>
      <c r="J37" s="38"/>
    </row>
    <row r="38">
      <c r="A38" s="29" t="s">
        <v>25</v>
      </c>
      <c r="B38" s="29">
        <v>8</v>
      </c>
      <c r="C38" s="30" t="s">
        <v>137</v>
      </c>
      <c r="D38" s="29" t="s">
        <v>45</v>
      </c>
      <c r="E38" s="31" t="s">
        <v>138</v>
      </c>
      <c r="F38" s="32" t="s">
        <v>126</v>
      </c>
      <c r="G38" s="33">
        <v>29.503</v>
      </c>
      <c r="H38" s="34">
        <v>0</v>
      </c>
      <c r="I38" s="34">
        <f>ROUND(G38*H38,P4)</f>
        <v>0</v>
      </c>
      <c r="J38" s="29"/>
      <c r="O38" s="35">
        <f>I38*0.21</f>
        <v>0</v>
      </c>
      <c r="P38">
        <v>3</v>
      </c>
    </row>
    <row r="39" ht="100.8">
      <c r="A39" s="29" t="s">
        <v>30</v>
      </c>
      <c r="B39" s="36"/>
      <c r="C39" s="37"/>
      <c r="D39" s="37"/>
      <c r="E39" s="31" t="s">
        <v>139</v>
      </c>
      <c r="F39" s="37"/>
      <c r="G39" s="37"/>
      <c r="H39" s="37"/>
      <c r="I39" s="37"/>
      <c r="J39" s="38"/>
    </row>
    <row r="40" ht="129.6">
      <c r="A40" s="29" t="s">
        <v>32</v>
      </c>
      <c r="B40" s="36"/>
      <c r="C40" s="37"/>
      <c r="D40" s="37"/>
      <c r="E40" s="39" t="s">
        <v>484</v>
      </c>
      <c r="F40" s="37"/>
      <c r="G40" s="37"/>
      <c r="H40" s="37"/>
      <c r="I40" s="37"/>
      <c r="J40" s="38"/>
    </row>
    <row r="41" ht="115.2">
      <c r="A41" s="29" t="s">
        <v>34</v>
      </c>
      <c r="B41" s="36"/>
      <c r="C41" s="37"/>
      <c r="D41" s="37"/>
      <c r="E41" s="31" t="s">
        <v>134</v>
      </c>
      <c r="F41" s="37"/>
      <c r="G41" s="37"/>
      <c r="H41" s="37"/>
      <c r="I41" s="37"/>
      <c r="J41" s="38"/>
    </row>
    <row r="42">
      <c r="A42" s="29" t="s">
        <v>25</v>
      </c>
      <c r="B42" s="29">
        <v>9</v>
      </c>
      <c r="C42" s="30" t="s">
        <v>137</v>
      </c>
      <c r="D42" s="29" t="s">
        <v>49</v>
      </c>
      <c r="E42" s="31" t="s">
        <v>138</v>
      </c>
      <c r="F42" s="32" t="s">
        <v>126</v>
      </c>
      <c r="G42" s="33">
        <v>3.1960000000000002</v>
      </c>
      <c r="H42" s="34">
        <v>0</v>
      </c>
      <c r="I42" s="34">
        <f>ROUND(G42*H42,P4)</f>
        <v>0</v>
      </c>
      <c r="J42" s="29"/>
      <c r="O42" s="35">
        <f>I42*0.21</f>
        <v>0</v>
      </c>
      <c r="P42">
        <v>3</v>
      </c>
    </row>
    <row r="43" ht="100.8">
      <c r="A43" s="29" t="s">
        <v>30</v>
      </c>
      <c r="B43" s="36"/>
      <c r="C43" s="37"/>
      <c r="D43" s="37"/>
      <c r="E43" s="31" t="s">
        <v>141</v>
      </c>
      <c r="F43" s="37"/>
      <c r="G43" s="37"/>
      <c r="H43" s="37"/>
      <c r="I43" s="37"/>
      <c r="J43" s="38"/>
    </row>
    <row r="44" ht="43.2">
      <c r="A44" s="29" t="s">
        <v>32</v>
      </c>
      <c r="B44" s="36"/>
      <c r="C44" s="37"/>
      <c r="D44" s="37"/>
      <c r="E44" s="39" t="s">
        <v>485</v>
      </c>
      <c r="F44" s="37"/>
      <c r="G44" s="37"/>
      <c r="H44" s="37"/>
      <c r="I44" s="37"/>
      <c r="J44" s="38"/>
    </row>
    <row r="45" ht="115.2">
      <c r="A45" s="29" t="s">
        <v>34</v>
      </c>
      <c r="B45" s="36"/>
      <c r="C45" s="37"/>
      <c r="D45" s="37"/>
      <c r="E45" s="31" t="s">
        <v>134</v>
      </c>
      <c r="F45" s="37"/>
      <c r="G45" s="37"/>
      <c r="H45" s="37"/>
      <c r="I45" s="37"/>
      <c r="J45" s="38"/>
    </row>
    <row r="46">
      <c r="A46" s="29" t="s">
        <v>25</v>
      </c>
      <c r="B46" s="29">
        <v>10</v>
      </c>
      <c r="C46" s="30" t="s">
        <v>143</v>
      </c>
      <c r="D46" s="29" t="s">
        <v>27</v>
      </c>
      <c r="E46" s="31" t="s">
        <v>144</v>
      </c>
      <c r="F46" s="32" t="s">
        <v>145</v>
      </c>
      <c r="G46" s="33">
        <v>88.799999999999997</v>
      </c>
      <c r="H46" s="34">
        <v>0</v>
      </c>
      <c r="I46" s="34">
        <f>ROUND(G46*H46,P4)</f>
        <v>0</v>
      </c>
      <c r="J46" s="29"/>
      <c r="O46" s="35">
        <f>I46*0.21</f>
        <v>0</v>
      </c>
      <c r="P46">
        <v>3</v>
      </c>
    </row>
    <row r="47" ht="43.2">
      <c r="A47" s="29" t="s">
        <v>30</v>
      </c>
      <c r="B47" s="36"/>
      <c r="C47" s="37"/>
      <c r="D47" s="37"/>
      <c r="E47" s="31" t="s">
        <v>486</v>
      </c>
      <c r="F47" s="37"/>
      <c r="G47" s="37"/>
      <c r="H47" s="37"/>
      <c r="I47" s="37"/>
      <c r="J47" s="38"/>
    </row>
    <row r="48" ht="43.2">
      <c r="A48" s="29" t="s">
        <v>32</v>
      </c>
      <c r="B48" s="36"/>
      <c r="C48" s="37"/>
      <c r="D48" s="37"/>
      <c r="E48" s="39" t="s">
        <v>487</v>
      </c>
      <c r="F48" s="37"/>
      <c r="G48" s="37"/>
      <c r="H48" s="37"/>
      <c r="I48" s="37"/>
      <c r="J48" s="38"/>
    </row>
    <row r="49" ht="115.2">
      <c r="A49" s="29" t="s">
        <v>34</v>
      </c>
      <c r="B49" s="36"/>
      <c r="C49" s="37"/>
      <c r="D49" s="37"/>
      <c r="E49" s="31" t="s">
        <v>134</v>
      </c>
      <c r="F49" s="37"/>
      <c r="G49" s="37"/>
      <c r="H49" s="37"/>
      <c r="I49" s="37"/>
      <c r="J49" s="38"/>
    </row>
    <row r="50">
      <c r="A50" s="29" t="s">
        <v>25</v>
      </c>
      <c r="B50" s="29">
        <v>11</v>
      </c>
      <c r="C50" s="30" t="s">
        <v>488</v>
      </c>
      <c r="D50" s="29" t="s">
        <v>45</v>
      </c>
      <c r="E50" s="31" t="s">
        <v>489</v>
      </c>
      <c r="F50" s="32" t="s">
        <v>126</v>
      </c>
      <c r="G50" s="33">
        <v>60.186</v>
      </c>
      <c r="H50" s="34">
        <v>0</v>
      </c>
      <c r="I50" s="34">
        <f>ROUND(G50*H50,P4)</f>
        <v>0</v>
      </c>
      <c r="J50" s="29"/>
      <c r="O50" s="35">
        <f>I50*0.21</f>
        <v>0</v>
      </c>
      <c r="P50">
        <v>3</v>
      </c>
    </row>
    <row r="51" ht="72">
      <c r="A51" s="29" t="s">
        <v>30</v>
      </c>
      <c r="B51" s="36"/>
      <c r="C51" s="37"/>
      <c r="D51" s="37"/>
      <c r="E51" s="31" t="s">
        <v>490</v>
      </c>
      <c r="F51" s="37"/>
      <c r="G51" s="37"/>
      <c r="H51" s="37"/>
      <c r="I51" s="37"/>
      <c r="J51" s="38"/>
    </row>
    <row r="52" ht="158.4">
      <c r="A52" s="29" t="s">
        <v>32</v>
      </c>
      <c r="B52" s="36"/>
      <c r="C52" s="37"/>
      <c r="D52" s="37"/>
      <c r="E52" s="39" t="s">
        <v>491</v>
      </c>
      <c r="F52" s="37"/>
      <c r="G52" s="37"/>
      <c r="H52" s="37"/>
      <c r="I52" s="37"/>
      <c r="J52" s="38"/>
    </row>
    <row r="53" ht="115.2">
      <c r="A53" s="29" t="s">
        <v>34</v>
      </c>
      <c r="B53" s="36"/>
      <c r="C53" s="37"/>
      <c r="D53" s="37"/>
      <c r="E53" s="31" t="s">
        <v>134</v>
      </c>
      <c r="F53" s="37"/>
      <c r="G53" s="37"/>
      <c r="H53" s="37"/>
      <c r="I53" s="37"/>
      <c r="J53" s="38"/>
    </row>
    <row r="54">
      <c r="A54" s="29" t="s">
        <v>25</v>
      </c>
      <c r="B54" s="29">
        <v>12</v>
      </c>
      <c r="C54" s="30" t="s">
        <v>488</v>
      </c>
      <c r="D54" s="29" t="s">
        <v>49</v>
      </c>
      <c r="E54" s="31" t="s">
        <v>489</v>
      </c>
      <c r="F54" s="32" t="s">
        <v>126</v>
      </c>
      <c r="G54" s="33">
        <v>2.6320000000000001</v>
      </c>
      <c r="H54" s="34">
        <v>0</v>
      </c>
      <c r="I54" s="34">
        <f>ROUND(G54*H54,P4)</f>
        <v>0</v>
      </c>
      <c r="J54" s="29"/>
      <c r="O54" s="35">
        <f>I54*0.21</f>
        <v>0</v>
      </c>
      <c r="P54">
        <v>3</v>
      </c>
    </row>
    <row r="55" ht="72">
      <c r="A55" s="29" t="s">
        <v>30</v>
      </c>
      <c r="B55" s="36"/>
      <c r="C55" s="37"/>
      <c r="D55" s="37"/>
      <c r="E55" s="31" t="s">
        <v>492</v>
      </c>
      <c r="F55" s="37"/>
      <c r="G55" s="37"/>
      <c r="H55" s="37"/>
      <c r="I55" s="37"/>
      <c r="J55" s="38"/>
    </row>
    <row r="56" ht="57.6">
      <c r="A56" s="29" t="s">
        <v>32</v>
      </c>
      <c r="B56" s="36"/>
      <c r="C56" s="37"/>
      <c r="D56" s="37"/>
      <c r="E56" s="39" t="s">
        <v>493</v>
      </c>
      <c r="F56" s="37"/>
      <c r="G56" s="37"/>
      <c r="H56" s="37"/>
      <c r="I56" s="37"/>
      <c r="J56" s="38"/>
    </row>
    <row r="57" ht="115.2">
      <c r="A57" s="29" t="s">
        <v>34</v>
      </c>
      <c r="B57" s="36"/>
      <c r="C57" s="37"/>
      <c r="D57" s="37"/>
      <c r="E57" s="31" t="s">
        <v>134</v>
      </c>
      <c r="F57" s="37"/>
      <c r="G57" s="37"/>
      <c r="H57" s="37"/>
      <c r="I57" s="37"/>
      <c r="J57" s="38"/>
    </row>
    <row r="58">
      <c r="A58" s="29" t="s">
        <v>25</v>
      </c>
      <c r="B58" s="29">
        <v>13</v>
      </c>
      <c r="C58" s="30" t="s">
        <v>154</v>
      </c>
      <c r="D58" s="29" t="s">
        <v>27</v>
      </c>
      <c r="E58" s="31" t="s">
        <v>155</v>
      </c>
      <c r="F58" s="32" t="s">
        <v>145</v>
      </c>
      <c r="G58" s="33">
        <v>98.200000000000003</v>
      </c>
      <c r="H58" s="34">
        <v>0</v>
      </c>
      <c r="I58" s="34">
        <f>ROUND(G58*H58,P4)</f>
        <v>0</v>
      </c>
      <c r="J58" s="29"/>
      <c r="O58" s="35">
        <f>I58*0.21</f>
        <v>0</v>
      </c>
      <c r="P58">
        <v>3</v>
      </c>
    </row>
    <row r="59" ht="28.8">
      <c r="A59" s="29" t="s">
        <v>30</v>
      </c>
      <c r="B59" s="36"/>
      <c r="C59" s="37"/>
      <c r="D59" s="37"/>
      <c r="E59" s="31" t="s">
        <v>156</v>
      </c>
      <c r="F59" s="37"/>
      <c r="G59" s="37"/>
      <c r="H59" s="37"/>
      <c r="I59" s="37"/>
      <c r="J59" s="38"/>
    </row>
    <row r="60" ht="28.8">
      <c r="A60" s="29" t="s">
        <v>32</v>
      </c>
      <c r="B60" s="36"/>
      <c r="C60" s="37"/>
      <c r="D60" s="37"/>
      <c r="E60" s="39" t="s">
        <v>494</v>
      </c>
      <c r="F60" s="37"/>
      <c r="G60" s="37"/>
      <c r="H60" s="37"/>
      <c r="I60" s="37"/>
      <c r="J60" s="38"/>
    </row>
    <row r="61" ht="72">
      <c r="A61" s="29" t="s">
        <v>34</v>
      </c>
      <c r="B61" s="36"/>
      <c r="C61" s="37"/>
      <c r="D61" s="37"/>
      <c r="E61" s="31" t="s">
        <v>158</v>
      </c>
      <c r="F61" s="37"/>
      <c r="G61" s="37"/>
      <c r="H61" s="37"/>
      <c r="I61" s="37"/>
      <c r="J61" s="38"/>
    </row>
    <row r="62">
      <c r="A62" s="29" t="s">
        <v>25</v>
      </c>
      <c r="B62" s="29">
        <v>14</v>
      </c>
      <c r="C62" s="30" t="s">
        <v>164</v>
      </c>
      <c r="D62" s="29" t="s">
        <v>27</v>
      </c>
      <c r="E62" s="31" t="s">
        <v>165</v>
      </c>
      <c r="F62" s="32" t="s">
        <v>126</v>
      </c>
      <c r="G62" s="33">
        <v>98.822000000000003</v>
      </c>
      <c r="H62" s="34">
        <v>0</v>
      </c>
      <c r="I62" s="34">
        <f>ROUND(G62*H62,P4)</f>
        <v>0</v>
      </c>
      <c r="J62" s="29"/>
      <c r="O62" s="35">
        <f>I62*0.21</f>
        <v>0</v>
      </c>
      <c r="P62">
        <v>3</v>
      </c>
    </row>
    <row r="63" ht="57.6">
      <c r="A63" s="29" t="s">
        <v>30</v>
      </c>
      <c r="B63" s="36"/>
      <c r="C63" s="37"/>
      <c r="D63" s="37"/>
      <c r="E63" s="31" t="s">
        <v>495</v>
      </c>
      <c r="F63" s="37"/>
      <c r="G63" s="37"/>
      <c r="H63" s="37"/>
      <c r="I63" s="37"/>
      <c r="J63" s="38"/>
    </row>
    <row r="64" ht="187.2">
      <c r="A64" s="29" t="s">
        <v>32</v>
      </c>
      <c r="B64" s="36"/>
      <c r="C64" s="37"/>
      <c r="D64" s="37"/>
      <c r="E64" s="39" t="s">
        <v>496</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36.68</v>
      </c>
      <c r="H66" s="34">
        <v>0</v>
      </c>
      <c r="I66" s="34">
        <f>ROUND(G66*H66,P4)</f>
        <v>0</v>
      </c>
      <c r="J66" s="29"/>
      <c r="O66" s="35">
        <f>I66*0.21</f>
        <v>0</v>
      </c>
      <c r="P66">
        <v>3</v>
      </c>
    </row>
    <row r="67">
      <c r="A67" s="29" t="s">
        <v>30</v>
      </c>
      <c r="B67" s="36"/>
      <c r="C67" s="37"/>
      <c r="D67" s="37"/>
      <c r="E67" s="43" t="s">
        <v>27</v>
      </c>
      <c r="F67" s="37"/>
      <c r="G67" s="37"/>
      <c r="H67" s="37"/>
      <c r="I67" s="37"/>
      <c r="J67" s="38"/>
    </row>
    <row r="68">
      <c r="A68" s="29" t="s">
        <v>32</v>
      </c>
      <c r="B68" s="36"/>
      <c r="C68" s="37"/>
      <c r="D68" s="37"/>
      <c r="E68" s="39" t="s">
        <v>497</v>
      </c>
      <c r="F68" s="37"/>
      <c r="G68" s="37"/>
      <c r="H68" s="37"/>
      <c r="I68" s="37"/>
      <c r="J68" s="38"/>
    </row>
    <row r="69" ht="388.8">
      <c r="A69" s="29" t="s">
        <v>34</v>
      </c>
      <c r="B69" s="36"/>
      <c r="C69" s="37"/>
      <c r="D69" s="37"/>
      <c r="E69" s="31" t="s">
        <v>177</v>
      </c>
      <c r="F69" s="37"/>
      <c r="G69" s="37"/>
      <c r="H69" s="37"/>
      <c r="I69" s="37"/>
      <c r="J69" s="38"/>
    </row>
    <row r="70">
      <c r="A70" s="29" t="s">
        <v>25</v>
      </c>
      <c r="B70" s="29">
        <v>16</v>
      </c>
      <c r="C70" s="30" t="s">
        <v>187</v>
      </c>
      <c r="D70" s="29" t="s">
        <v>27</v>
      </c>
      <c r="E70" s="31" t="s">
        <v>188</v>
      </c>
      <c r="F70" s="32" t="s">
        <v>126</v>
      </c>
      <c r="G70" s="33">
        <v>10</v>
      </c>
      <c r="H70" s="34">
        <v>0</v>
      </c>
      <c r="I70" s="34">
        <f>ROUND(G70*H70,P4)</f>
        <v>0</v>
      </c>
      <c r="J70" s="29"/>
      <c r="O70" s="35">
        <f>I70*0.21</f>
        <v>0</v>
      </c>
      <c r="P70">
        <v>3</v>
      </c>
    </row>
    <row r="71" ht="43.2">
      <c r="A71" s="29" t="s">
        <v>30</v>
      </c>
      <c r="B71" s="36"/>
      <c r="C71" s="37"/>
      <c r="D71" s="37"/>
      <c r="E71" s="31" t="s">
        <v>189</v>
      </c>
      <c r="F71" s="37"/>
      <c r="G71" s="37"/>
      <c r="H71" s="37"/>
      <c r="I71" s="37"/>
      <c r="J71" s="38"/>
    </row>
    <row r="72" ht="28.8">
      <c r="A72" s="29" t="s">
        <v>32</v>
      </c>
      <c r="B72" s="36"/>
      <c r="C72" s="37"/>
      <c r="D72" s="37"/>
      <c r="E72" s="39" t="s">
        <v>498</v>
      </c>
      <c r="F72" s="37"/>
      <c r="G72" s="37"/>
      <c r="H72" s="37"/>
      <c r="I72" s="37"/>
      <c r="J72" s="38"/>
    </row>
    <row r="73" ht="409.5">
      <c r="A73" s="29" t="s">
        <v>34</v>
      </c>
      <c r="B73" s="36"/>
      <c r="C73" s="37"/>
      <c r="D73" s="37"/>
      <c r="E73" s="31" t="s">
        <v>191</v>
      </c>
      <c r="F73" s="37"/>
      <c r="G73" s="37"/>
      <c r="H73" s="37"/>
      <c r="I73" s="37"/>
      <c r="J73" s="38"/>
    </row>
    <row r="74">
      <c r="A74" s="29" t="s">
        <v>25</v>
      </c>
      <c r="B74" s="29">
        <v>17</v>
      </c>
      <c r="C74" s="30" t="s">
        <v>192</v>
      </c>
      <c r="D74" s="29" t="s">
        <v>27</v>
      </c>
      <c r="E74" s="31" t="s">
        <v>193</v>
      </c>
      <c r="F74" s="32" t="s">
        <v>126</v>
      </c>
      <c r="G74" s="33">
        <v>43.200000000000003</v>
      </c>
      <c r="H74" s="34">
        <v>0</v>
      </c>
      <c r="I74" s="34">
        <f>ROUND(G74*H74,P4)</f>
        <v>0</v>
      </c>
      <c r="J74" s="29"/>
      <c r="O74" s="35">
        <f>I74*0.21</f>
        <v>0</v>
      </c>
      <c r="P74">
        <v>3</v>
      </c>
    </row>
    <row r="75" ht="86.4">
      <c r="A75" s="29" t="s">
        <v>30</v>
      </c>
      <c r="B75" s="36"/>
      <c r="C75" s="37"/>
      <c r="D75" s="37"/>
      <c r="E75" s="31" t="s">
        <v>194</v>
      </c>
      <c r="F75" s="37"/>
      <c r="G75" s="37"/>
      <c r="H75" s="37"/>
      <c r="I75" s="37"/>
      <c r="J75" s="38"/>
    </row>
    <row r="76" ht="28.8">
      <c r="A76" s="29" t="s">
        <v>32</v>
      </c>
      <c r="B76" s="36"/>
      <c r="C76" s="37"/>
      <c r="D76" s="37"/>
      <c r="E76" s="39" t="s">
        <v>499</v>
      </c>
      <c r="F76" s="37"/>
      <c r="G76" s="37"/>
      <c r="H76" s="37"/>
      <c r="I76" s="37"/>
      <c r="J76" s="38"/>
    </row>
    <row r="77" ht="409.5">
      <c r="A77" s="29" t="s">
        <v>34</v>
      </c>
      <c r="B77" s="36"/>
      <c r="C77" s="37"/>
      <c r="D77" s="37"/>
      <c r="E77" s="31" t="s">
        <v>191</v>
      </c>
      <c r="F77" s="37"/>
      <c r="G77" s="37"/>
      <c r="H77" s="37"/>
      <c r="I77" s="37"/>
      <c r="J77" s="38"/>
    </row>
    <row r="78">
      <c r="A78" s="29" t="s">
        <v>25</v>
      </c>
      <c r="B78" s="29">
        <v>18</v>
      </c>
      <c r="C78" s="30" t="s">
        <v>196</v>
      </c>
      <c r="D78" s="29" t="s">
        <v>27</v>
      </c>
      <c r="E78" s="31" t="s">
        <v>197</v>
      </c>
      <c r="F78" s="32" t="s">
        <v>126</v>
      </c>
      <c r="G78" s="33">
        <v>115.342</v>
      </c>
      <c r="H78" s="34">
        <v>0</v>
      </c>
      <c r="I78" s="34">
        <f>ROUND(G78*H78,P4)</f>
        <v>0</v>
      </c>
      <c r="J78" s="29"/>
      <c r="O78" s="35">
        <f>I78*0.21</f>
        <v>0</v>
      </c>
      <c r="P78">
        <v>3</v>
      </c>
    </row>
    <row r="79" ht="43.2">
      <c r="A79" s="29" t="s">
        <v>30</v>
      </c>
      <c r="B79" s="36"/>
      <c r="C79" s="37"/>
      <c r="D79" s="37"/>
      <c r="E79" s="31" t="s">
        <v>198</v>
      </c>
      <c r="F79" s="37"/>
      <c r="G79" s="37"/>
      <c r="H79" s="37"/>
      <c r="I79" s="37"/>
      <c r="J79" s="38"/>
    </row>
    <row r="80" ht="57.6">
      <c r="A80" s="29" t="s">
        <v>32</v>
      </c>
      <c r="B80" s="36"/>
      <c r="C80" s="37"/>
      <c r="D80" s="37"/>
      <c r="E80" s="39" t="s">
        <v>500</v>
      </c>
      <c r="F80" s="37"/>
      <c r="G80" s="37"/>
      <c r="H80" s="37"/>
      <c r="I80" s="37"/>
      <c r="J80" s="38"/>
    </row>
    <row r="81" ht="244.8">
      <c r="A81" s="29" t="s">
        <v>34</v>
      </c>
      <c r="B81" s="36"/>
      <c r="C81" s="37"/>
      <c r="D81" s="37"/>
      <c r="E81" s="31" t="s">
        <v>200</v>
      </c>
      <c r="F81" s="37"/>
      <c r="G81" s="37"/>
      <c r="H81" s="37"/>
      <c r="I81" s="37"/>
      <c r="J81" s="38"/>
    </row>
    <row r="82">
      <c r="A82" s="29" t="s">
        <v>25</v>
      </c>
      <c r="B82" s="29">
        <v>19</v>
      </c>
      <c r="C82" s="30" t="s">
        <v>206</v>
      </c>
      <c r="D82" s="29" t="s">
        <v>27</v>
      </c>
      <c r="E82" s="31" t="s">
        <v>207</v>
      </c>
      <c r="F82" s="32" t="s">
        <v>126</v>
      </c>
      <c r="G82" s="33">
        <v>36.68</v>
      </c>
      <c r="H82" s="34">
        <v>0</v>
      </c>
      <c r="I82" s="34">
        <f>ROUND(G82*H82,P4)</f>
        <v>0</v>
      </c>
      <c r="J82" s="29"/>
      <c r="O82" s="35">
        <f>I82*0.21</f>
        <v>0</v>
      </c>
      <c r="P82">
        <v>3</v>
      </c>
    </row>
    <row r="83" ht="72">
      <c r="A83" s="29" t="s">
        <v>30</v>
      </c>
      <c r="B83" s="36"/>
      <c r="C83" s="37"/>
      <c r="D83" s="37"/>
      <c r="E83" s="31" t="s">
        <v>208</v>
      </c>
      <c r="F83" s="37"/>
      <c r="G83" s="37"/>
      <c r="H83" s="37"/>
      <c r="I83" s="37"/>
      <c r="J83" s="38"/>
    </row>
    <row r="84" ht="43.2">
      <c r="A84" s="29" t="s">
        <v>32</v>
      </c>
      <c r="B84" s="36"/>
      <c r="C84" s="37"/>
      <c r="D84" s="37"/>
      <c r="E84" s="39" t="s">
        <v>501</v>
      </c>
      <c r="F84" s="37"/>
      <c r="G84" s="37"/>
      <c r="H84" s="37"/>
      <c r="I84" s="37"/>
      <c r="J84" s="38"/>
    </row>
    <row r="85" ht="302.4">
      <c r="A85" s="29" t="s">
        <v>34</v>
      </c>
      <c r="B85" s="36"/>
      <c r="C85" s="37"/>
      <c r="D85" s="37"/>
      <c r="E85" s="31" t="s">
        <v>210</v>
      </c>
      <c r="F85" s="37"/>
      <c r="G85" s="37"/>
      <c r="H85" s="37"/>
      <c r="I85" s="37"/>
      <c r="J85" s="38"/>
    </row>
    <row r="86">
      <c r="A86" s="29" t="s">
        <v>25</v>
      </c>
      <c r="B86" s="29">
        <v>20</v>
      </c>
      <c r="C86" s="30" t="s">
        <v>220</v>
      </c>
      <c r="D86" s="29" t="s">
        <v>27</v>
      </c>
      <c r="E86" s="31" t="s">
        <v>221</v>
      </c>
      <c r="F86" s="32" t="s">
        <v>126</v>
      </c>
      <c r="G86" s="33">
        <v>8.6400000000000006</v>
      </c>
      <c r="H86" s="34">
        <v>0</v>
      </c>
      <c r="I86" s="34">
        <f>ROUND(G86*H86,P4)</f>
        <v>0</v>
      </c>
      <c r="J86" s="29"/>
      <c r="O86" s="35">
        <f>I86*0.21</f>
        <v>0</v>
      </c>
      <c r="P86">
        <v>3</v>
      </c>
    </row>
    <row r="87" ht="43.2">
      <c r="A87" s="29" t="s">
        <v>30</v>
      </c>
      <c r="B87" s="36"/>
      <c r="C87" s="37"/>
      <c r="D87" s="37"/>
      <c r="E87" s="31" t="s">
        <v>222</v>
      </c>
      <c r="F87" s="37"/>
      <c r="G87" s="37"/>
      <c r="H87" s="37"/>
      <c r="I87" s="37"/>
      <c r="J87" s="38"/>
    </row>
    <row r="88" ht="28.8">
      <c r="A88" s="29" t="s">
        <v>32</v>
      </c>
      <c r="B88" s="36"/>
      <c r="C88" s="37"/>
      <c r="D88" s="37"/>
      <c r="E88" s="39" t="s">
        <v>502</v>
      </c>
      <c r="F88" s="37"/>
      <c r="G88" s="37"/>
      <c r="H88" s="37"/>
      <c r="I88" s="37"/>
      <c r="J88" s="38"/>
    </row>
    <row r="89" ht="388.8">
      <c r="A89" s="29" t="s">
        <v>34</v>
      </c>
      <c r="B89" s="36"/>
      <c r="C89" s="37"/>
      <c r="D89" s="37"/>
      <c r="E89" s="31" t="s">
        <v>224</v>
      </c>
      <c r="F89" s="37"/>
      <c r="G89" s="37"/>
      <c r="H89" s="37"/>
      <c r="I89" s="37"/>
      <c r="J89" s="38"/>
    </row>
    <row r="90">
      <c r="A90" s="29" t="s">
        <v>25</v>
      </c>
      <c r="B90" s="29">
        <v>21</v>
      </c>
      <c r="C90" s="30" t="s">
        <v>225</v>
      </c>
      <c r="D90" s="29" t="s">
        <v>27</v>
      </c>
      <c r="E90" s="31" t="s">
        <v>226</v>
      </c>
      <c r="F90" s="32" t="s">
        <v>109</v>
      </c>
      <c r="G90" s="33">
        <v>689.69000000000005</v>
      </c>
      <c r="H90" s="34">
        <v>0</v>
      </c>
      <c r="I90" s="34">
        <f>ROUND(G90*H90,P4)</f>
        <v>0</v>
      </c>
      <c r="J90" s="29"/>
      <c r="O90" s="35">
        <f>I90*0.21</f>
        <v>0</v>
      </c>
      <c r="P90">
        <v>3</v>
      </c>
    </row>
    <row r="91" ht="28.8">
      <c r="A91" s="29" t="s">
        <v>30</v>
      </c>
      <c r="B91" s="36"/>
      <c r="C91" s="37"/>
      <c r="D91" s="37"/>
      <c r="E91" s="31" t="s">
        <v>227</v>
      </c>
      <c r="F91" s="37"/>
      <c r="G91" s="37"/>
      <c r="H91" s="37"/>
      <c r="I91" s="37"/>
      <c r="J91" s="38"/>
    </row>
    <row r="92" ht="43.2">
      <c r="A92" s="29" t="s">
        <v>32</v>
      </c>
      <c r="B92" s="36"/>
      <c r="C92" s="37"/>
      <c r="D92" s="37"/>
      <c r="E92" s="39" t="s">
        <v>503</v>
      </c>
      <c r="F92" s="37"/>
      <c r="G92" s="37"/>
      <c r="H92" s="37"/>
      <c r="I92" s="37"/>
      <c r="J92" s="38"/>
    </row>
    <row r="93" ht="72">
      <c r="A93" s="29" t="s">
        <v>34</v>
      </c>
      <c r="B93" s="36"/>
      <c r="C93" s="37"/>
      <c r="D93" s="37"/>
      <c r="E93" s="31" t="s">
        <v>229</v>
      </c>
      <c r="F93" s="37"/>
      <c r="G93" s="37"/>
      <c r="H93" s="37"/>
      <c r="I93" s="37"/>
      <c r="J93" s="38"/>
    </row>
    <row r="94">
      <c r="A94" s="23" t="s">
        <v>22</v>
      </c>
      <c r="B94" s="24"/>
      <c r="C94" s="25" t="s">
        <v>271</v>
      </c>
      <c r="D94" s="26"/>
      <c r="E94" s="23" t="s">
        <v>272</v>
      </c>
      <c r="F94" s="26"/>
      <c r="G94" s="26"/>
      <c r="H94" s="26"/>
      <c r="I94" s="27">
        <f>SUMIFS(I95:I106,A95:A106,"P")</f>
        <v>0</v>
      </c>
      <c r="J94" s="28"/>
    </row>
    <row r="95">
      <c r="A95" s="29" t="s">
        <v>25</v>
      </c>
      <c r="B95" s="29">
        <v>22</v>
      </c>
      <c r="C95" s="30" t="s">
        <v>273</v>
      </c>
      <c r="D95" s="29" t="s">
        <v>27</v>
      </c>
      <c r="E95" s="31" t="s">
        <v>274</v>
      </c>
      <c r="F95" s="32" t="s">
        <v>126</v>
      </c>
      <c r="G95" s="33">
        <v>6</v>
      </c>
      <c r="H95" s="34">
        <v>0</v>
      </c>
      <c r="I95" s="34">
        <f>ROUND(G95*H95,P4)</f>
        <v>0</v>
      </c>
      <c r="J95" s="29"/>
      <c r="O95" s="35">
        <f>I95*0.21</f>
        <v>0</v>
      </c>
      <c r="P95">
        <v>3</v>
      </c>
    </row>
    <row r="96">
      <c r="A96" s="29" t="s">
        <v>30</v>
      </c>
      <c r="B96" s="36"/>
      <c r="C96" s="37"/>
      <c r="D96" s="37"/>
      <c r="E96" s="31" t="s">
        <v>180</v>
      </c>
      <c r="F96" s="37"/>
      <c r="G96" s="37"/>
      <c r="H96" s="37"/>
      <c r="I96" s="37"/>
      <c r="J96" s="38"/>
    </row>
    <row r="97">
      <c r="A97" s="29" t="s">
        <v>32</v>
      </c>
      <c r="B97" s="36"/>
      <c r="C97" s="37"/>
      <c r="D97" s="37"/>
      <c r="E97" s="39" t="s">
        <v>504</v>
      </c>
      <c r="F97" s="37"/>
      <c r="G97" s="37"/>
      <c r="H97" s="37"/>
      <c r="I97" s="37"/>
      <c r="J97" s="38"/>
    </row>
    <row r="98" ht="409.5">
      <c r="A98" s="29" t="s">
        <v>34</v>
      </c>
      <c r="B98" s="36"/>
      <c r="C98" s="37"/>
      <c r="D98" s="37"/>
      <c r="E98" s="31" t="s">
        <v>276</v>
      </c>
      <c r="F98" s="37"/>
      <c r="G98" s="37"/>
      <c r="H98" s="37"/>
      <c r="I98" s="37"/>
      <c r="J98" s="38"/>
    </row>
    <row r="99">
      <c r="A99" s="29" t="s">
        <v>25</v>
      </c>
      <c r="B99" s="29">
        <v>23</v>
      </c>
      <c r="C99" s="30" t="s">
        <v>277</v>
      </c>
      <c r="D99" s="29" t="s">
        <v>27</v>
      </c>
      <c r="E99" s="31" t="s">
        <v>278</v>
      </c>
      <c r="F99" s="32" t="s">
        <v>126</v>
      </c>
      <c r="G99" s="33">
        <v>22.035</v>
      </c>
      <c r="H99" s="34">
        <v>0</v>
      </c>
      <c r="I99" s="34">
        <f>ROUND(G99*H99,P4)</f>
        <v>0</v>
      </c>
      <c r="J99" s="29"/>
      <c r="O99" s="35">
        <f>I99*0.21</f>
        <v>0</v>
      </c>
      <c r="P99">
        <v>3</v>
      </c>
    </row>
    <row r="100">
      <c r="A100" s="29" t="s">
        <v>30</v>
      </c>
      <c r="B100" s="36"/>
      <c r="C100" s="37"/>
      <c r="D100" s="37"/>
      <c r="E100" s="31" t="s">
        <v>279</v>
      </c>
      <c r="F100" s="37"/>
      <c r="G100" s="37"/>
      <c r="H100" s="37"/>
      <c r="I100" s="37"/>
      <c r="J100" s="38"/>
    </row>
    <row r="101">
      <c r="A101" s="29" t="s">
        <v>32</v>
      </c>
      <c r="B101" s="36"/>
      <c r="C101" s="37"/>
      <c r="D101" s="37"/>
      <c r="E101" s="39" t="s">
        <v>505</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282</v>
      </c>
      <c r="D103" s="29" t="s">
        <v>27</v>
      </c>
      <c r="E103" s="31" t="s">
        <v>283</v>
      </c>
      <c r="F103" s="32" t="s">
        <v>126</v>
      </c>
      <c r="G103" s="33">
        <v>2.8799999999999999</v>
      </c>
      <c r="H103" s="34">
        <v>0</v>
      </c>
      <c r="I103" s="34">
        <f>ROUND(G103*H103,P4)</f>
        <v>0</v>
      </c>
      <c r="J103" s="29"/>
      <c r="O103" s="35">
        <f>I103*0.21</f>
        <v>0</v>
      </c>
      <c r="P103">
        <v>3</v>
      </c>
    </row>
    <row r="104" ht="28.8">
      <c r="A104" s="29" t="s">
        <v>30</v>
      </c>
      <c r="B104" s="36"/>
      <c r="C104" s="37"/>
      <c r="D104" s="37"/>
      <c r="E104" s="31" t="s">
        <v>284</v>
      </c>
      <c r="F104" s="37"/>
      <c r="G104" s="37"/>
      <c r="H104" s="37"/>
      <c r="I104" s="37"/>
      <c r="J104" s="38"/>
    </row>
    <row r="105" ht="28.8">
      <c r="A105" s="29" t="s">
        <v>32</v>
      </c>
      <c r="B105" s="36"/>
      <c r="C105" s="37"/>
      <c r="D105" s="37"/>
      <c r="E105" s="39" t="s">
        <v>506</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SUMIFS(I108:I151,A108:A151,"P")</f>
        <v>0</v>
      </c>
      <c r="J107" s="28"/>
    </row>
    <row r="108">
      <c r="A108" s="29" t="s">
        <v>25</v>
      </c>
      <c r="B108" s="29">
        <v>25</v>
      </c>
      <c r="C108" s="30" t="s">
        <v>507</v>
      </c>
      <c r="D108" s="29" t="s">
        <v>27</v>
      </c>
      <c r="E108" s="31" t="s">
        <v>508</v>
      </c>
      <c r="F108" s="32" t="s">
        <v>109</v>
      </c>
      <c r="G108" s="33">
        <v>55.003</v>
      </c>
      <c r="H108" s="34">
        <v>0</v>
      </c>
      <c r="I108" s="34">
        <f>ROUND(G108*H108,P4)</f>
        <v>0</v>
      </c>
      <c r="J108" s="29"/>
      <c r="O108" s="35">
        <f>I108*0.21</f>
        <v>0</v>
      </c>
      <c r="P108">
        <v>3</v>
      </c>
    </row>
    <row r="109">
      <c r="A109" s="29" t="s">
        <v>30</v>
      </c>
      <c r="B109" s="36"/>
      <c r="C109" s="37"/>
      <c r="D109" s="37"/>
      <c r="E109" s="43" t="s">
        <v>27</v>
      </c>
      <c r="F109" s="37"/>
      <c r="G109" s="37"/>
      <c r="H109" s="37"/>
      <c r="I109" s="37"/>
      <c r="J109" s="38"/>
    </row>
    <row r="110" ht="57.6">
      <c r="A110" s="29" t="s">
        <v>32</v>
      </c>
      <c r="B110" s="36"/>
      <c r="C110" s="37"/>
      <c r="D110" s="37"/>
      <c r="E110" s="39" t="s">
        <v>509</v>
      </c>
      <c r="F110" s="37"/>
      <c r="G110" s="37"/>
      <c r="H110" s="37"/>
      <c r="I110" s="37"/>
      <c r="J110" s="38"/>
    </row>
    <row r="111" ht="158.4">
      <c r="A111" s="29" t="s">
        <v>34</v>
      </c>
      <c r="B111" s="36"/>
      <c r="C111" s="37"/>
      <c r="D111" s="37"/>
      <c r="E111" s="31" t="s">
        <v>510</v>
      </c>
      <c r="F111" s="37"/>
      <c r="G111" s="37"/>
      <c r="H111" s="37"/>
      <c r="I111" s="37"/>
      <c r="J111" s="38"/>
    </row>
    <row r="112" ht="28.8">
      <c r="A112" s="29" t="s">
        <v>25</v>
      </c>
      <c r="B112" s="29">
        <v>26</v>
      </c>
      <c r="C112" s="30" t="s">
        <v>289</v>
      </c>
      <c r="D112" s="29" t="s">
        <v>27</v>
      </c>
      <c r="E112" s="31" t="s">
        <v>290</v>
      </c>
      <c r="F112" s="32" t="s">
        <v>109</v>
      </c>
      <c r="G112" s="33">
        <v>605.88699999999994</v>
      </c>
      <c r="H112" s="34">
        <v>0</v>
      </c>
      <c r="I112" s="34">
        <f>ROUND(G112*H112,P4)</f>
        <v>0</v>
      </c>
      <c r="J112" s="29"/>
      <c r="O112" s="35">
        <f>I112*0.21</f>
        <v>0</v>
      </c>
      <c r="P112">
        <v>3</v>
      </c>
    </row>
    <row r="113">
      <c r="A113" s="29" t="s">
        <v>30</v>
      </c>
      <c r="B113" s="36"/>
      <c r="C113" s="37"/>
      <c r="D113" s="37"/>
      <c r="E113" s="31" t="s">
        <v>180</v>
      </c>
      <c r="F113" s="37"/>
      <c r="G113" s="37"/>
      <c r="H113" s="37"/>
      <c r="I113" s="37"/>
      <c r="J113" s="38"/>
    </row>
    <row r="114" ht="158.4">
      <c r="A114" s="29" t="s">
        <v>32</v>
      </c>
      <c r="B114" s="36"/>
      <c r="C114" s="37"/>
      <c r="D114" s="37"/>
      <c r="E114" s="39" t="s">
        <v>511</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293</v>
      </c>
      <c r="D116" s="29" t="s">
        <v>27</v>
      </c>
      <c r="E116" s="31" t="s">
        <v>294</v>
      </c>
      <c r="F116" s="32" t="s">
        <v>109</v>
      </c>
      <c r="G116" s="33">
        <v>676.86500000000001</v>
      </c>
      <c r="H116" s="34">
        <v>0</v>
      </c>
      <c r="I116" s="34">
        <f>ROUND(G116*H116,P4)</f>
        <v>0</v>
      </c>
      <c r="J116" s="29"/>
      <c r="O116" s="35">
        <f>I116*0.21</f>
        <v>0</v>
      </c>
      <c r="P116">
        <v>3</v>
      </c>
    </row>
    <row r="117" ht="28.8">
      <c r="A117" s="29" t="s">
        <v>30</v>
      </c>
      <c r="B117" s="36"/>
      <c r="C117" s="37"/>
      <c r="D117" s="37"/>
      <c r="E117" s="31" t="s">
        <v>512</v>
      </c>
      <c r="F117" s="37"/>
      <c r="G117" s="37"/>
      <c r="H117" s="37"/>
      <c r="I117" s="37"/>
      <c r="J117" s="38"/>
    </row>
    <row r="118" ht="288">
      <c r="A118" s="29" t="s">
        <v>32</v>
      </c>
      <c r="B118" s="36"/>
      <c r="C118" s="37"/>
      <c r="D118" s="37"/>
      <c r="E118" s="39" t="s">
        <v>513</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302</v>
      </c>
      <c r="D120" s="29" t="s">
        <v>27</v>
      </c>
      <c r="E120" s="31" t="s">
        <v>303</v>
      </c>
      <c r="F120" s="32" t="s">
        <v>109</v>
      </c>
      <c r="G120" s="33">
        <v>605.88699999999994</v>
      </c>
      <c r="H120" s="34">
        <v>0</v>
      </c>
      <c r="I120" s="34">
        <f>ROUND(G120*H120,P4)</f>
        <v>0</v>
      </c>
      <c r="J120" s="29"/>
      <c r="O120" s="35">
        <f>I120*0.21</f>
        <v>0</v>
      </c>
      <c r="P120">
        <v>3</v>
      </c>
    </row>
    <row r="121" ht="43.2">
      <c r="A121" s="29" t="s">
        <v>30</v>
      </c>
      <c r="B121" s="36"/>
      <c r="C121" s="37"/>
      <c r="D121" s="37"/>
      <c r="E121" s="31" t="s">
        <v>304</v>
      </c>
      <c r="F121" s="37"/>
      <c r="G121" s="37"/>
      <c r="H121" s="37"/>
      <c r="I121" s="37"/>
      <c r="J121" s="38"/>
    </row>
    <row r="122" ht="158.4">
      <c r="A122" s="29" t="s">
        <v>32</v>
      </c>
      <c r="B122" s="36"/>
      <c r="C122" s="37"/>
      <c r="D122" s="37"/>
      <c r="E122" s="39" t="s">
        <v>511</v>
      </c>
      <c r="F122" s="37"/>
      <c r="G122" s="37"/>
      <c r="H122" s="37"/>
      <c r="I122" s="37"/>
      <c r="J122" s="38"/>
    </row>
    <row r="123" ht="115.2">
      <c r="A123" s="29" t="s">
        <v>34</v>
      </c>
      <c r="B123" s="36"/>
      <c r="C123" s="37"/>
      <c r="D123" s="37"/>
      <c r="E123" s="31" t="s">
        <v>306</v>
      </c>
      <c r="F123" s="37"/>
      <c r="G123" s="37"/>
      <c r="H123" s="37"/>
      <c r="I123" s="37"/>
      <c r="J123" s="38"/>
    </row>
    <row r="124">
      <c r="A124" s="29" t="s">
        <v>25</v>
      </c>
      <c r="B124" s="29">
        <v>29</v>
      </c>
      <c r="C124" s="30" t="s">
        <v>307</v>
      </c>
      <c r="D124" s="29" t="s">
        <v>27</v>
      </c>
      <c r="E124" s="31" t="s">
        <v>308</v>
      </c>
      <c r="F124" s="32" t="s">
        <v>109</v>
      </c>
      <c r="G124" s="33">
        <v>1401.038</v>
      </c>
      <c r="H124" s="34">
        <v>0</v>
      </c>
      <c r="I124" s="34">
        <f>ROUND(G124*H124,P4)</f>
        <v>0</v>
      </c>
      <c r="J124" s="29"/>
      <c r="O124" s="35">
        <f>I124*0.21</f>
        <v>0</v>
      </c>
      <c r="P124">
        <v>3</v>
      </c>
    </row>
    <row r="125" ht="43.2">
      <c r="A125" s="29" t="s">
        <v>30</v>
      </c>
      <c r="B125" s="36"/>
      <c r="C125" s="37"/>
      <c r="D125" s="37"/>
      <c r="E125" s="31" t="s">
        <v>309</v>
      </c>
      <c r="F125" s="37"/>
      <c r="G125" s="37"/>
      <c r="H125" s="37"/>
      <c r="I125" s="37"/>
      <c r="J125" s="38"/>
    </row>
    <row r="126" ht="409.5">
      <c r="A126" s="29" t="s">
        <v>32</v>
      </c>
      <c r="B126" s="36"/>
      <c r="C126" s="37"/>
      <c r="D126" s="37"/>
      <c r="E126" s="39" t="s">
        <v>514</v>
      </c>
      <c r="F126" s="37"/>
      <c r="G126" s="37"/>
      <c r="H126" s="37"/>
      <c r="I126" s="37"/>
      <c r="J126" s="38"/>
    </row>
    <row r="127" ht="115.2">
      <c r="A127" s="29" t="s">
        <v>34</v>
      </c>
      <c r="B127" s="36"/>
      <c r="C127" s="37"/>
      <c r="D127" s="37"/>
      <c r="E127" s="31" t="s">
        <v>306</v>
      </c>
      <c r="F127" s="37"/>
      <c r="G127" s="37"/>
      <c r="H127" s="37"/>
      <c r="I127" s="37"/>
      <c r="J127" s="38"/>
    </row>
    <row r="128">
      <c r="A128" s="29" t="s">
        <v>25</v>
      </c>
      <c r="B128" s="29">
        <v>30</v>
      </c>
      <c r="C128" s="30" t="s">
        <v>315</v>
      </c>
      <c r="D128" s="29" t="s">
        <v>27</v>
      </c>
      <c r="E128" s="31" t="s">
        <v>316</v>
      </c>
      <c r="F128" s="32" t="s">
        <v>109</v>
      </c>
      <c r="G128" s="33">
        <v>700.51900000000001</v>
      </c>
      <c r="H128" s="34">
        <v>0</v>
      </c>
      <c r="I128" s="34">
        <f>ROUND(G128*H128,P4)</f>
        <v>0</v>
      </c>
      <c r="J128" s="29"/>
      <c r="O128" s="35">
        <f>I128*0.21</f>
        <v>0</v>
      </c>
      <c r="P128">
        <v>3</v>
      </c>
    </row>
    <row r="129" ht="43.2">
      <c r="A129" s="29" t="s">
        <v>30</v>
      </c>
      <c r="B129" s="36"/>
      <c r="C129" s="37"/>
      <c r="D129" s="37"/>
      <c r="E129" s="31" t="s">
        <v>317</v>
      </c>
      <c r="F129" s="37"/>
      <c r="G129" s="37"/>
      <c r="H129" s="37"/>
      <c r="I129" s="37"/>
      <c r="J129" s="38"/>
    </row>
    <row r="130" ht="230.4">
      <c r="A130" s="29" t="s">
        <v>32</v>
      </c>
      <c r="B130" s="36"/>
      <c r="C130" s="37"/>
      <c r="D130" s="37"/>
      <c r="E130" s="39" t="s">
        <v>515</v>
      </c>
      <c r="F130" s="37"/>
      <c r="G130" s="37"/>
      <c r="H130" s="37"/>
      <c r="I130" s="37"/>
      <c r="J130" s="38"/>
    </row>
    <row r="131" ht="187.2">
      <c r="A131" s="29" t="s">
        <v>34</v>
      </c>
      <c r="B131" s="36"/>
      <c r="C131" s="37"/>
      <c r="D131" s="37"/>
      <c r="E131" s="31" t="s">
        <v>319</v>
      </c>
      <c r="F131" s="37"/>
      <c r="G131" s="37"/>
      <c r="H131" s="37"/>
      <c r="I131" s="37"/>
      <c r="J131" s="38"/>
    </row>
    <row r="132">
      <c r="A132" s="29" t="s">
        <v>25</v>
      </c>
      <c r="B132" s="29">
        <v>31</v>
      </c>
      <c r="C132" s="30" t="s">
        <v>320</v>
      </c>
      <c r="D132" s="29" t="s">
        <v>27</v>
      </c>
      <c r="E132" s="31" t="s">
        <v>321</v>
      </c>
      <c r="F132" s="32" t="s">
        <v>109</v>
      </c>
      <c r="G132" s="33">
        <v>605.88699999999994</v>
      </c>
      <c r="H132" s="34">
        <v>0</v>
      </c>
      <c r="I132" s="34">
        <f>ROUND(G132*H132,P4)</f>
        <v>0</v>
      </c>
      <c r="J132" s="29"/>
      <c r="O132" s="35">
        <f>I132*0.21</f>
        <v>0</v>
      </c>
      <c r="P132">
        <v>3</v>
      </c>
    </row>
    <row r="133" ht="28.8">
      <c r="A133" s="29" t="s">
        <v>30</v>
      </c>
      <c r="B133" s="36"/>
      <c r="C133" s="37"/>
      <c r="D133" s="37"/>
      <c r="E133" s="31" t="s">
        <v>322</v>
      </c>
      <c r="F133" s="37"/>
      <c r="G133" s="37"/>
      <c r="H133" s="37"/>
      <c r="I133" s="37"/>
      <c r="J133" s="38"/>
    </row>
    <row r="134" ht="172.8">
      <c r="A134" s="29" t="s">
        <v>32</v>
      </c>
      <c r="B134" s="36"/>
      <c r="C134" s="37"/>
      <c r="D134" s="37"/>
      <c r="E134" s="39" t="s">
        <v>516</v>
      </c>
      <c r="F134" s="37"/>
      <c r="G134" s="37"/>
      <c r="H134" s="37"/>
      <c r="I134" s="37"/>
      <c r="J134" s="38"/>
    </row>
    <row r="135" ht="187.2">
      <c r="A135" s="29" t="s">
        <v>34</v>
      </c>
      <c r="B135" s="36"/>
      <c r="C135" s="37"/>
      <c r="D135" s="37"/>
      <c r="E135" s="31" t="s">
        <v>319</v>
      </c>
      <c r="F135" s="37"/>
      <c r="G135" s="37"/>
      <c r="H135" s="37"/>
      <c r="I135" s="37"/>
      <c r="J135" s="38"/>
    </row>
    <row r="136">
      <c r="A136" s="29" t="s">
        <v>25</v>
      </c>
      <c r="B136" s="29">
        <v>32</v>
      </c>
      <c r="C136" s="30" t="s">
        <v>517</v>
      </c>
      <c r="D136" s="29" t="s">
        <v>27</v>
      </c>
      <c r="E136" s="31" t="s">
        <v>518</v>
      </c>
      <c r="F136" s="32" t="s">
        <v>109</v>
      </c>
      <c r="G136" s="33">
        <v>94.632000000000005</v>
      </c>
      <c r="H136" s="34">
        <v>0</v>
      </c>
      <c r="I136" s="34">
        <f>ROUND(G136*H136,P4)</f>
        <v>0</v>
      </c>
      <c r="J136" s="29"/>
      <c r="O136" s="35">
        <f>I136*0.21</f>
        <v>0</v>
      </c>
      <c r="P136">
        <v>3</v>
      </c>
    </row>
    <row r="137">
      <c r="A137" s="29" t="s">
        <v>30</v>
      </c>
      <c r="B137" s="36"/>
      <c r="C137" s="37"/>
      <c r="D137" s="37"/>
      <c r="E137" s="31" t="s">
        <v>519</v>
      </c>
      <c r="F137" s="37"/>
      <c r="G137" s="37"/>
      <c r="H137" s="37"/>
      <c r="I137" s="37"/>
      <c r="J137" s="38"/>
    </row>
    <row r="138" ht="57.6">
      <c r="A138" s="29" t="s">
        <v>32</v>
      </c>
      <c r="B138" s="36"/>
      <c r="C138" s="37"/>
      <c r="D138" s="37"/>
      <c r="E138" s="39" t="s">
        <v>520</v>
      </c>
      <c r="F138" s="37"/>
      <c r="G138" s="37"/>
      <c r="H138" s="37"/>
      <c r="I138" s="37"/>
      <c r="J138" s="38"/>
    </row>
    <row r="139" ht="187.2">
      <c r="A139" s="29" t="s">
        <v>34</v>
      </c>
      <c r="B139" s="36"/>
      <c r="C139" s="37"/>
      <c r="D139" s="37"/>
      <c r="E139" s="31" t="s">
        <v>319</v>
      </c>
      <c r="F139" s="37"/>
      <c r="G139" s="37"/>
      <c r="H139" s="37"/>
      <c r="I139" s="37"/>
      <c r="J139" s="38"/>
    </row>
    <row r="140">
      <c r="A140" s="29" t="s">
        <v>25</v>
      </c>
      <c r="B140" s="29">
        <v>33</v>
      </c>
      <c r="C140" s="30" t="s">
        <v>324</v>
      </c>
      <c r="D140" s="29" t="s">
        <v>27</v>
      </c>
      <c r="E140" s="31" t="s">
        <v>325</v>
      </c>
      <c r="F140" s="32" t="s">
        <v>109</v>
      </c>
      <c r="G140" s="33">
        <v>605.88699999999994</v>
      </c>
      <c r="H140" s="34">
        <v>0</v>
      </c>
      <c r="I140" s="34">
        <f>ROUND(G140*H140,P4)</f>
        <v>0</v>
      </c>
      <c r="J140" s="29"/>
      <c r="O140" s="35">
        <f>I140*0.21</f>
        <v>0</v>
      </c>
      <c r="P140">
        <v>3</v>
      </c>
    </row>
    <row r="141" ht="28.8">
      <c r="A141" s="29" t="s">
        <v>30</v>
      </c>
      <c r="B141" s="36"/>
      <c r="C141" s="37"/>
      <c r="D141" s="37"/>
      <c r="E141" s="31" t="s">
        <v>326</v>
      </c>
      <c r="F141" s="37"/>
      <c r="G141" s="37"/>
      <c r="H141" s="37"/>
      <c r="I141" s="37"/>
      <c r="J141" s="38"/>
    </row>
    <row r="142" ht="158.4">
      <c r="A142" s="29" t="s">
        <v>32</v>
      </c>
      <c r="B142" s="36"/>
      <c r="C142" s="37"/>
      <c r="D142" s="37"/>
      <c r="E142" s="39" t="s">
        <v>511</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521</v>
      </c>
      <c r="D144" s="29" t="s">
        <v>27</v>
      </c>
      <c r="E144" s="31" t="s">
        <v>522</v>
      </c>
      <c r="F144" s="32" t="s">
        <v>109</v>
      </c>
      <c r="G144" s="33">
        <v>55.003</v>
      </c>
      <c r="H144" s="34">
        <v>0</v>
      </c>
      <c r="I144" s="34">
        <f>ROUND(G144*H144,P4)</f>
        <v>0</v>
      </c>
      <c r="J144" s="29"/>
      <c r="O144" s="35">
        <f>I144*0.21</f>
        <v>0</v>
      </c>
      <c r="P144">
        <v>3</v>
      </c>
    </row>
    <row r="145">
      <c r="A145" s="29" t="s">
        <v>30</v>
      </c>
      <c r="B145" s="36"/>
      <c r="C145" s="37"/>
      <c r="D145" s="37"/>
      <c r="E145" s="31" t="s">
        <v>523</v>
      </c>
      <c r="F145" s="37"/>
      <c r="G145" s="37"/>
      <c r="H145" s="37"/>
      <c r="I145" s="37"/>
      <c r="J145" s="38"/>
    </row>
    <row r="146" ht="57.6">
      <c r="A146" s="29" t="s">
        <v>32</v>
      </c>
      <c r="B146" s="36"/>
      <c r="C146" s="37"/>
      <c r="D146" s="37"/>
      <c r="E146" s="39" t="s">
        <v>509</v>
      </c>
      <c r="F146" s="37"/>
      <c r="G146" s="37"/>
      <c r="H146" s="37"/>
      <c r="I146" s="37"/>
      <c r="J146" s="38"/>
    </row>
    <row r="147" ht="187.2">
      <c r="A147" s="29" t="s">
        <v>34</v>
      </c>
      <c r="B147" s="36"/>
      <c r="C147" s="37"/>
      <c r="D147" s="37"/>
      <c r="E147" s="31" t="s">
        <v>524</v>
      </c>
      <c r="F147" s="37"/>
      <c r="G147" s="37"/>
      <c r="H147" s="37"/>
      <c r="I147" s="37"/>
      <c r="J147" s="38"/>
    </row>
    <row r="148">
      <c r="A148" s="29" t="s">
        <v>25</v>
      </c>
      <c r="B148" s="29">
        <v>35</v>
      </c>
      <c r="C148" s="30" t="s">
        <v>333</v>
      </c>
      <c r="D148" s="29" t="s">
        <v>27</v>
      </c>
      <c r="E148" s="31" t="s">
        <v>334</v>
      </c>
      <c r="F148" s="32" t="s">
        <v>109</v>
      </c>
      <c r="G148" s="33">
        <v>15.975</v>
      </c>
      <c r="H148" s="34">
        <v>0</v>
      </c>
      <c r="I148" s="34">
        <f>ROUND(G148*H148,P4)</f>
        <v>0</v>
      </c>
      <c r="J148" s="29"/>
      <c r="O148" s="35">
        <f>I148*0.21</f>
        <v>0</v>
      </c>
      <c r="P148">
        <v>3</v>
      </c>
    </row>
    <row r="149" ht="43.2">
      <c r="A149" s="29" t="s">
        <v>30</v>
      </c>
      <c r="B149" s="36"/>
      <c r="C149" s="37"/>
      <c r="D149" s="37"/>
      <c r="E149" s="31" t="s">
        <v>525</v>
      </c>
      <c r="F149" s="37"/>
      <c r="G149" s="37"/>
      <c r="H149" s="37"/>
      <c r="I149" s="37"/>
      <c r="J149" s="38"/>
    </row>
    <row r="150" ht="28.8">
      <c r="A150" s="29" t="s">
        <v>32</v>
      </c>
      <c r="B150" s="36"/>
      <c r="C150" s="37"/>
      <c r="D150" s="37"/>
      <c r="E150" s="39" t="s">
        <v>526</v>
      </c>
      <c r="F150" s="37"/>
      <c r="G150" s="37"/>
      <c r="H150" s="37"/>
      <c r="I150" s="37"/>
      <c r="J150" s="38"/>
    </row>
    <row r="151" ht="129.6">
      <c r="A151" s="29" t="s">
        <v>34</v>
      </c>
      <c r="B151" s="36"/>
      <c r="C151" s="37"/>
      <c r="D151" s="37"/>
      <c r="E151" s="31" t="s">
        <v>337</v>
      </c>
      <c r="F151" s="37"/>
      <c r="G151" s="37"/>
      <c r="H151" s="37"/>
      <c r="I151" s="37"/>
      <c r="J151" s="38"/>
    </row>
    <row r="152">
      <c r="A152" s="23" t="s">
        <v>22</v>
      </c>
      <c r="B152" s="24"/>
      <c r="C152" s="25" t="s">
        <v>338</v>
      </c>
      <c r="D152" s="26"/>
      <c r="E152" s="23" t="s">
        <v>339</v>
      </c>
      <c r="F152" s="26"/>
      <c r="G152" s="26"/>
      <c r="H152" s="26"/>
      <c r="I152" s="27">
        <f>SUMIFS(I153:I176,A153:A176,"P")</f>
        <v>0</v>
      </c>
      <c r="J152" s="28"/>
    </row>
    <row r="153">
      <c r="A153" s="29" t="s">
        <v>25</v>
      </c>
      <c r="B153" s="29">
        <v>36</v>
      </c>
      <c r="C153" s="30" t="s">
        <v>340</v>
      </c>
      <c r="D153" s="29" t="s">
        <v>27</v>
      </c>
      <c r="E153" s="31" t="s">
        <v>341</v>
      </c>
      <c r="F153" s="32" t="s">
        <v>145</v>
      </c>
      <c r="G153" s="33">
        <v>24</v>
      </c>
      <c r="H153" s="34">
        <v>0</v>
      </c>
      <c r="I153" s="34">
        <f>ROUND(G153*H153,P4)</f>
        <v>0</v>
      </c>
      <c r="J153" s="29"/>
      <c r="O153" s="35">
        <f>I153*0.21</f>
        <v>0</v>
      </c>
      <c r="P153">
        <v>3</v>
      </c>
    </row>
    <row r="154" ht="43.2">
      <c r="A154" s="29" t="s">
        <v>30</v>
      </c>
      <c r="B154" s="36"/>
      <c r="C154" s="37"/>
      <c r="D154" s="37"/>
      <c r="E154" s="31" t="s">
        <v>342</v>
      </c>
      <c r="F154" s="37"/>
      <c r="G154" s="37"/>
      <c r="H154" s="37"/>
      <c r="I154" s="37"/>
      <c r="J154" s="38"/>
    </row>
    <row r="155">
      <c r="A155" s="29" t="s">
        <v>32</v>
      </c>
      <c r="B155" s="36"/>
      <c r="C155" s="37"/>
      <c r="D155" s="37"/>
      <c r="E155" s="39" t="s">
        <v>527</v>
      </c>
      <c r="F155" s="37"/>
      <c r="G155" s="37"/>
      <c r="H155" s="37"/>
      <c r="I155" s="37"/>
      <c r="J155" s="38"/>
    </row>
    <row r="156" ht="316.8">
      <c r="A156" s="29" t="s">
        <v>34</v>
      </c>
      <c r="B156" s="36"/>
      <c r="C156" s="37"/>
      <c r="D156" s="37"/>
      <c r="E156" s="31" t="s">
        <v>344</v>
      </c>
      <c r="F156" s="37"/>
      <c r="G156" s="37"/>
      <c r="H156" s="37"/>
      <c r="I156" s="37"/>
      <c r="J156" s="38"/>
    </row>
    <row r="157">
      <c r="A157" s="29" t="s">
        <v>25</v>
      </c>
      <c r="B157" s="29">
        <v>37</v>
      </c>
      <c r="C157" s="30" t="s">
        <v>353</v>
      </c>
      <c r="D157" s="29" t="s">
        <v>27</v>
      </c>
      <c r="E157" s="31" t="s">
        <v>354</v>
      </c>
      <c r="F157" s="32" t="s">
        <v>79</v>
      </c>
      <c r="G157" s="33">
        <v>4</v>
      </c>
      <c r="H157" s="34">
        <v>0</v>
      </c>
      <c r="I157" s="34">
        <f>ROUND(G157*H157,P4)</f>
        <v>0</v>
      </c>
      <c r="J157" s="29"/>
      <c r="O157" s="35">
        <f>I157*0.21</f>
        <v>0</v>
      </c>
      <c r="P157">
        <v>3</v>
      </c>
    </row>
    <row r="158" ht="43.2">
      <c r="A158" s="29" t="s">
        <v>30</v>
      </c>
      <c r="B158" s="36"/>
      <c r="C158" s="37"/>
      <c r="D158" s="37"/>
      <c r="E158" s="31" t="s">
        <v>355</v>
      </c>
      <c r="F158" s="37"/>
      <c r="G158" s="37"/>
      <c r="H158" s="37"/>
      <c r="I158" s="37"/>
      <c r="J158" s="38"/>
    </row>
    <row r="159">
      <c r="A159" s="29" t="s">
        <v>32</v>
      </c>
      <c r="B159" s="36"/>
      <c r="C159" s="37"/>
      <c r="D159" s="37"/>
      <c r="E159" s="39" t="s">
        <v>528</v>
      </c>
      <c r="F159" s="37"/>
      <c r="G159" s="37"/>
      <c r="H159" s="37"/>
      <c r="I159" s="37"/>
      <c r="J159" s="38"/>
    </row>
    <row r="160" ht="115.2">
      <c r="A160" s="29" t="s">
        <v>34</v>
      </c>
      <c r="B160" s="36"/>
      <c r="C160" s="37"/>
      <c r="D160" s="37"/>
      <c r="E160" s="31" t="s">
        <v>357</v>
      </c>
      <c r="F160" s="37"/>
      <c r="G160" s="37"/>
      <c r="H160" s="37"/>
      <c r="I160" s="37"/>
      <c r="J160" s="38"/>
    </row>
    <row r="161">
      <c r="A161" s="29" t="s">
        <v>25</v>
      </c>
      <c r="B161" s="29">
        <v>38</v>
      </c>
      <c r="C161" s="30" t="s">
        <v>358</v>
      </c>
      <c r="D161" s="29" t="s">
        <v>27</v>
      </c>
      <c r="E161" s="31" t="s">
        <v>359</v>
      </c>
      <c r="F161" s="32" t="s">
        <v>79</v>
      </c>
      <c r="G161" s="33">
        <v>5</v>
      </c>
      <c r="H161" s="34">
        <v>0</v>
      </c>
      <c r="I161" s="34">
        <f>ROUND(G161*H161,P4)</f>
        <v>0</v>
      </c>
      <c r="J161" s="29"/>
      <c r="O161" s="35">
        <f>I161*0.21</f>
        <v>0</v>
      </c>
      <c r="P161">
        <v>3</v>
      </c>
    </row>
    <row r="162">
      <c r="A162" s="29" t="s">
        <v>30</v>
      </c>
      <c r="B162" s="36"/>
      <c r="C162" s="37"/>
      <c r="D162" s="37"/>
      <c r="E162" s="43" t="s">
        <v>27</v>
      </c>
      <c r="F162" s="37"/>
      <c r="G162" s="37"/>
      <c r="H162" s="37"/>
      <c r="I162" s="37"/>
      <c r="J162" s="38"/>
    </row>
    <row r="163">
      <c r="A163" s="29" t="s">
        <v>32</v>
      </c>
      <c r="B163" s="36"/>
      <c r="C163" s="37"/>
      <c r="D163" s="37"/>
      <c r="E163" s="39" t="s">
        <v>529</v>
      </c>
      <c r="F163" s="37"/>
      <c r="G163" s="37"/>
      <c r="H163" s="37"/>
      <c r="I163" s="37"/>
      <c r="J163" s="38"/>
    </row>
    <row r="164" ht="57.6">
      <c r="A164" s="29" t="s">
        <v>34</v>
      </c>
      <c r="B164" s="36"/>
      <c r="C164" s="37"/>
      <c r="D164" s="37"/>
      <c r="E164" s="31" t="s">
        <v>362</v>
      </c>
      <c r="F164" s="37"/>
      <c r="G164" s="37"/>
      <c r="H164" s="37"/>
      <c r="I164" s="37"/>
      <c r="J164" s="38"/>
    </row>
    <row r="165">
      <c r="A165" s="29" t="s">
        <v>25</v>
      </c>
      <c r="B165" s="29">
        <v>39</v>
      </c>
      <c r="C165" s="30" t="s">
        <v>530</v>
      </c>
      <c r="D165" s="29" t="s">
        <v>27</v>
      </c>
      <c r="E165" s="31" t="s">
        <v>531</v>
      </c>
      <c r="F165" s="32" t="s">
        <v>79</v>
      </c>
      <c r="G165" s="33">
        <v>2</v>
      </c>
      <c r="H165" s="34">
        <v>0</v>
      </c>
      <c r="I165" s="34">
        <f>ROUND(G165*H165,P4)</f>
        <v>0</v>
      </c>
      <c r="J165" s="29"/>
      <c r="O165" s="35">
        <f>I165*0.21</f>
        <v>0</v>
      </c>
      <c r="P165">
        <v>3</v>
      </c>
    </row>
    <row r="166">
      <c r="A166" s="29" t="s">
        <v>30</v>
      </c>
      <c r="B166" s="36"/>
      <c r="C166" s="37"/>
      <c r="D166" s="37"/>
      <c r="E166" s="43" t="s">
        <v>27</v>
      </c>
      <c r="F166" s="37"/>
      <c r="G166" s="37"/>
      <c r="H166" s="37"/>
      <c r="I166" s="37"/>
      <c r="J166" s="38"/>
    </row>
    <row r="167">
      <c r="A167" s="29" t="s">
        <v>32</v>
      </c>
      <c r="B167" s="36"/>
      <c r="C167" s="37"/>
      <c r="D167" s="37"/>
      <c r="E167" s="39" t="s">
        <v>532</v>
      </c>
      <c r="F167" s="37"/>
      <c r="G167" s="37"/>
      <c r="H167" s="37"/>
      <c r="I167" s="37"/>
      <c r="J167" s="38"/>
    </row>
    <row r="168" ht="57.6">
      <c r="A168" s="29" t="s">
        <v>34</v>
      </c>
      <c r="B168" s="36"/>
      <c r="C168" s="37"/>
      <c r="D168" s="37"/>
      <c r="E168" s="31" t="s">
        <v>362</v>
      </c>
      <c r="F168" s="37"/>
      <c r="G168" s="37"/>
      <c r="H168" s="37"/>
      <c r="I168" s="37"/>
      <c r="J168" s="38"/>
    </row>
    <row r="169">
      <c r="A169" s="29" t="s">
        <v>25</v>
      </c>
      <c r="B169" s="29">
        <v>40</v>
      </c>
      <c r="C169" s="30" t="s">
        <v>363</v>
      </c>
      <c r="D169" s="29" t="s">
        <v>27</v>
      </c>
      <c r="E169" s="31" t="s">
        <v>364</v>
      </c>
      <c r="F169" s="32" t="s">
        <v>79</v>
      </c>
      <c r="G169" s="33">
        <v>5</v>
      </c>
      <c r="H169" s="34">
        <v>0</v>
      </c>
      <c r="I169" s="34">
        <f>ROUND(G169*H169,P4)</f>
        <v>0</v>
      </c>
      <c r="J169" s="29"/>
      <c r="O169" s="35">
        <f>I169*0.21</f>
        <v>0</v>
      </c>
      <c r="P169">
        <v>3</v>
      </c>
    </row>
    <row r="170">
      <c r="A170" s="29" t="s">
        <v>30</v>
      </c>
      <c r="B170" s="36"/>
      <c r="C170" s="37"/>
      <c r="D170" s="37"/>
      <c r="E170" s="31" t="s">
        <v>533</v>
      </c>
      <c r="F170" s="37"/>
      <c r="G170" s="37"/>
      <c r="H170" s="37"/>
      <c r="I170" s="37"/>
      <c r="J170" s="38"/>
    </row>
    <row r="171" ht="28.8">
      <c r="A171" s="29" t="s">
        <v>32</v>
      </c>
      <c r="B171" s="36"/>
      <c r="C171" s="37"/>
      <c r="D171" s="37"/>
      <c r="E171" s="39" t="s">
        <v>534</v>
      </c>
      <c r="F171" s="37"/>
      <c r="G171" s="37"/>
      <c r="H171" s="37"/>
      <c r="I171" s="37"/>
      <c r="J171" s="38"/>
    </row>
    <row r="172" ht="72">
      <c r="A172" s="29" t="s">
        <v>34</v>
      </c>
      <c r="B172" s="36"/>
      <c r="C172" s="37"/>
      <c r="D172" s="37"/>
      <c r="E172" s="31" t="s">
        <v>365</v>
      </c>
      <c r="F172" s="37"/>
      <c r="G172" s="37"/>
      <c r="H172" s="37"/>
      <c r="I172" s="37"/>
      <c r="J172" s="38"/>
    </row>
    <row r="173">
      <c r="A173" s="29" t="s">
        <v>25</v>
      </c>
      <c r="B173" s="29">
        <v>41</v>
      </c>
      <c r="C173" s="30" t="s">
        <v>535</v>
      </c>
      <c r="D173" s="29" t="s">
        <v>27</v>
      </c>
      <c r="E173" s="31" t="s">
        <v>536</v>
      </c>
      <c r="F173" s="32" t="s">
        <v>79</v>
      </c>
      <c r="G173" s="33">
        <v>2</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81</v>
      </c>
      <c r="F175" s="37"/>
      <c r="G175" s="37"/>
      <c r="H175" s="37"/>
      <c r="I175" s="37"/>
      <c r="J175" s="38"/>
    </row>
    <row r="176" ht="72">
      <c r="A176" s="29" t="s">
        <v>34</v>
      </c>
      <c r="B176" s="36"/>
      <c r="C176" s="37"/>
      <c r="D176" s="37"/>
      <c r="E176" s="31" t="s">
        <v>365</v>
      </c>
      <c r="F176" s="37"/>
      <c r="G176" s="37"/>
      <c r="H176" s="37"/>
      <c r="I176" s="37"/>
      <c r="J176" s="38"/>
    </row>
    <row r="177">
      <c r="A177" s="23" t="s">
        <v>22</v>
      </c>
      <c r="B177" s="24"/>
      <c r="C177" s="25" t="s">
        <v>370</v>
      </c>
      <c r="D177" s="26"/>
      <c r="E177" s="23" t="s">
        <v>371</v>
      </c>
      <c r="F177" s="26"/>
      <c r="G177" s="26"/>
      <c r="H177" s="26"/>
      <c r="I177" s="27">
        <f>SUMIFS(I178:I205,A178:A205,"P")</f>
        <v>0</v>
      </c>
      <c r="J177" s="28"/>
    </row>
    <row r="178" ht="28.8">
      <c r="A178" s="29" t="s">
        <v>25</v>
      </c>
      <c r="B178" s="29">
        <v>42</v>
      </c>
      <c r="C178" s="30" t="s">
        <v>400</v>
      </c>
      <c r="D178" s="29" t="s">
        <v>27</v>
      </c>
      <c r="E178" s="31" t="s">
        <v>401</v>
      </c>
      <c r="F178" s="32" t="s">
        <v>109</v>
      </c>
      <c r="G178" s="33">
        <v>5</v>
      </c>
      <c r="H178" s="34">
        <v>0</v>
      </c>
      <c r="I178" s="34">
        <f>ROUND(G178*H178,P4)</f>
        <v>0</v>
      </c>
      <c r="J178" s="29"/>
      <c r="O178" s="35">
        <f>I178*0.21</f>
        <v>0</v>
      </c>
      <c r="P178">
        <v>3</v>
      </c>
    </row>
    <row r="179" ht="43.2">
      <c r="A179" s="29" t="s">
        <v>30</v>
      </c>
      <c r="B179" s="36"/>
      <c r="C179" s="37"/>
      <c r="D179" s="37"/>
      <c r="E179" s="31" t="s">
        <v>402</v>
      </c>
      <c r="F179" s="37"/>
      <c r="G179" s="37"/>
      <c r="H179" s="37"/>
      <c r="I179" s="37"/>
      <c r="J179" s="38"/>
    </row>
    <row r="180">
      <c r="A180" s="29" t="s">
        <v>32</v>
      </c>
      <c r="B180" s="36"/>
      <c r="C180" s="37"/>
      <c r="D180" s="37"/>
      <c r="E180" s="39" t="s">
        <v>537</v>
      </c>
      <c r="F180" s="37"/>
      <c r="G180" s="37"/>
      <c r="H180" s="37"/>
      <c r="I180" s="37"/>
      <c r="J180" s="38"/>
    </row>
    <row r="181" ht="100.8">
      <c r="A181" s="29" t="s">
        <v>34</v>
      </c>
      <c r="B181" s="36"/>
      <c r="C181" s="37"/>
      <c r="D181" s="37"/>
      <c r="E181" s="31" t="s">
        <v>404</v>
      </c>
      <c r="F181" s="37"/>
      <c r="G181" s="37"/>
      <c r="H181" s="37"/>
      <c r="I181" s="37"/>
      <c r="J181" s="38"/>
    </row>
    <row r="182" ht="28.8">
      <c r="A182" s="29" t="s">
        <v>25</v>
      </c>
      <c r="B182" s="29">
        <v>43</v>
      </c>
      <c r="C182" s="30" t="s">
        <v>405</v>
      </c>
      <c r="D182" s="29" t="s">
        <v>27</v>
      </c>
      <c r="E182" s="31" t="s">
        <v>406</v>
      </c>
      <c r="F182" s="32" t="s">
        <v>109</v>
      </c>
      <c r="G182" s="33">
        <v>5</v>
      </c>
      <c r="H182" s="34">
        <v>0</v>
      </c>
      <c r="I182" s="34">
        <f>ROUND(G182*H182,P4)</f>
        <v>0</v>
      </c>
      <c r="J182" s="29"/>
      <c r="O182" s="35">
        <f>I182*0.21</f>
        <v>0</v>
      </c>
      <c r="P182">
        <v>3</v>
      </c>
    </row>
    <row r="183" ht="28.8">
      <c r="A183" s="29" t="s">
        <v>30</v>
      </c>
      <c r="B183" s="36"/>
      <c r="C183" s="37"/>
      <c r="D183" s="37"/>
      <c r="E183" s="31" t="s">
        <v>407</v>
      </c>
      <c r="F183" s="37"/>
      <c r="G183" s="37"/>
      <c r="H183" s="37"/>
      <c r="I183" s="37"/>
      <c r="J183" s="38"/>
    </row>
    <row r="184" ht="28.8">
      <c r="A184" s="29" t="s">
        <v>32</v>
      </c>
      <c r="B184" s="36"/>
      <c r="C184" s="37"/>
      <c r="D184" s="37"/>
      <c r="E184" s="39" t="s">
        <v>538</v>
      </c>
      <c r="F184" s="37"/>
      <c r="G184" s="37"/>
      <c r="H184" s="37"/>
      <c r="I184" s="37"/>
      <c r="J184" s="38"/>
    </row>
    <row r="185" ht="100.8">
      <c r="A185" s="29" t="s">
        <v>34</v>
      </c>
      <c r="B185" s="36"/>
      <c r="C185" s="37"/>
      <c r="D185" s="37"/>
      <c r="E185" s="31" t="s">
        <v>404</v>
      </c>
      <c r="F185" s="37"/>
      <c r="G185" s="37"/>
      <c r="H185" s="37"/>
      <c r="I185" s="37"/>
      <c r="J185" s="38"/>
    </row>
    <row r="186" ht="28.8">
      <c r="A186" s="29" t="s">
        <v>25</v>
      </c>
      <c r="B186" s="29">
        <v>44</v>
      </c>
      <c r="C186" s="30" t="s">
        <v>408</v>
      </c>
      <c r="D186" s="29" t="s">
        <v>27</v>
      </c>
      <c r="E186" s="31" t="s">
        <v>409</v>
      </c>
      <c r="F186" s="32" t="s">
        <v>109</v>
      </c>
      <c r="G186" s="33">
        <v>49.475000000000001</v>
      </c>
      <c r="H186" s="34">
        <v>0</v>
      </c>
      <c r="I186" s="34">
        <f>ROUND(G186*H186,P4)</f>
        <v>0</v>
      </c>
      <c r="J186" s="29"/>
      <c r="O186" s="35">
        <f>I186*0.21</f>
        <v>0</v>
      </c>
      <c r="P186">
        <v>3</v>
      </c>
    </row>
    <row r="187" ht="28.8">
      <c r="A187" s="29" t="s">
        <v>30</v>
      </c>
      <c r="B187" s="36"/>
      <c r="C187" s="37"/>
      <c r="D187" s="37"/>
      <c r="E187" s="31" t="s">
        <v>410</v>
      </c>
      <c r="F187" s="37"/>
      <c r="G187" s="37"/>
      <c r="H187" s="37"/>
      <c r="I187" s="37"/>
      <c r="J187" s="38"/>
    </row>
    <row r="188" ht="28.8">
      <c r="A188" s="29" t="s">
        <v>32</v>
      </c>
      <c r="B188" s="36"/>
      <c r="C188" s="37"/>
      <c r="D188" s="37"/>
      <c r="E188" s="39" t="s">
        <v>539</v>
      </c>
      <c r="F188" s="37"/>
      <c r="G188" s="37"/>
      <c r="H188" s="37"/>
      <c r="I188" s="37"/>
      <c r="J188" s="38"/>
    </row>
    <row r="189" ht="72">
      <c r="A189" s="29" t="s">
        <v>34</v>
      </c>
      <c r="B189" s="36"/>
      <c r="C189" s="37"/>
      <c r="D189" s="37"/>
      <c r="E189" s="31" t="s">
        <v>412</v>
      </c>
      <c r="F189" s="37"/>
      <c r="G189" s="37"/>
      <c r="H189" s="37"/>
      <c r="I189" s="37"/>
      <c r="J189" s="38"/>
    </row>
    <row r="190">
      <c r="A190" s="29" t="s">
        <v>25</v>
      </c>
      <c r="B190" s="29">
        <v>45</v>
      </c>
      <c r="C190" s="30" t="s">
        <v>418</v>
      </c>
      <c r="D190" s="29" t="s">
        <v>27</v>
      </c>
      <c r="E190" s="31" t="s">
        <v>419</v>
      </c>
      <c r="F190" s="32" t="s">
        <v>145</v>
      </c>
      <c r="G190" s="33">
        <v>212.40000000000001</v>
      </c>
      <c r="H190" s="34">
        <v>0</v>
      </c>
      <c r="I190" s="34">
        <f>ROUND(G190*H190,P4)</f>
        <v>0</v>
      </c>
      <c r="J190" s="29"/>
      <c r="O190" s="35">
        <f>I190*0.21</f>
        <v>0</v>
      </c>
      <c r="P190">
        <v>3</v>
      </c>
    </row>
    <row r="191" ht="43.2">
      <c r="A191" s="29" t="s">
        <v>30</v>
      </c>
      <c r="B191" s="36"/>
      <c r="C191" s="37"/>
      <c r="D191" s="37"/>
      <c r="E191" s="31" t="s">
        <v>540</v>
      </c>
      <c r="F191" s="37"/>
      <c r="G191" s="37"/>
      <c r="H191" s="37"/>
      <c r="I191" s="37"/>
      <c r="J191" s="38"/>
    </row>
    <row r="192" ht="43.2">
      <c r="A192" s="29" t="s">
        <v>32</v>
      </c>
      <c r="B192" s="36"/>
      <c r="C192" s="37"/>
      <c r="D192" s="37"/>
      <c r="E192" s="39" t="s">
        <v>541</v>
      </c>
      <c r="F192" s="37"/>
      <c r="G192" s="37"/>
      <c r="H192" s="37"/>
      <c r="I192" s="37"/>
      <c r="J192" s="38"/>
    </row>
    <row r="193" ht="86.4">
      <c r="A193" s="29" t="s">
        <v>34</v>
      </c>
      <c r="B193" s="36"/>
      <c r="C193" s="37"/>
      <c r="D193" s="37"/>
      <c r="E193" s="31" t="s">
        <v>422</v>
      </c>
      <c r="F193" s="37"/>
      <c r="G193" s="37"/>
      <c r="H193" s="37"/>
      <c r="I193" s="37"/>
      <c r="J193" s="38"/>
    </row>
    <row r="194">
      <c r="A194" s="29" t="s">
        <v>25</v>
      </c>
      <c r="B194" s="29">
        <v>46</v>
      </c>
      <c r="C194" s="30" t="s">
        <v>427</v>
      </c>
      <c r="D194" s="29" t="s">
        <v>27</v>
      </c>
      <c r="E194" s="31" t="s">
        <v>428</v>
      </c>
      <c r="F194" s="32" t="s">
        <v>145</v>
      </c>
      <c r="G194" s="33">
        <v>81.400000000000006</v>
      </c>
      <c r="H194" s="34">
        <v>0</v>
      </c>
      <c r="I194" s="34">
        <f>ROUND(G194*H194,P4)</f>
        <v>0</v>
      </c>
      <c r="J194" s="29"/>
      <c r="O194" s="35">
        <f>I194*0.21</f>
        <v>0</v>
      </c>
      <c r="P194">
        <v>3</v>
      </c>
    </row>
    <row r="195" ht="28.8">
      <c r="A195" s="29" t="s">
        <v>30</v>
      </c>
      <c r="B195" s="36"/>
      <c r="C195" s="37"/>
      <c r="D195" s="37"/>
      <c r="E195" s="31" t="s">
        <v>429</v>
      </c>
      <c r="F195" s="37"/>
      <c r="G195" s="37"/>
      <c r="H195" s="37"/>
      <c r="I195" s="37"/>
      <c r="J195" s="38"/>
    </row>
    <row r="196" ht="100.8">
      <c r="A196" s="29" t="s">
        <v>32</v>
      </c>
      <c r="B196" s="36"/>
      <c r="C196" s="37"/>
      <c r="D196" s="37"/>
      <c r="E196" s="39" t="s">
        <v>542</v>
      </c>
      <c r="F196" s="37"/>
      <c r="G196" s="37"/>
      <c r="H196" s="37"/>
      <c r="I196" s="37"/>
      <c r="J196" s="38"/>
    </row>
    <row r="197" ht="86.4">
      <c r="A197" s="29" t="s">
        <v>34</v>
      </c>
      <c r="B197" s="36"/>
      <c r="C197" s="37"/>
      <c r="D197" s="37"/>
      <c r="E197" s="31" t="s">
        <v>422</v>
      </c>
      <c r="F197" s="37"/>
      <c r="G197" s="37"/>
      <c r="H197" s="37"/>
      <c r="I197" s="37"/>
      <c r="J197" s="38"/>
    </row>
    <row r="198">
      <c r="A198" s="29" t="s">
        <v>25</v>
      </c>
      <c r="B198" s="29">
        <v>47</v>
      </c>
      <c r="C198" s="30" t="s">
        <v>435</v>
      </c>
      <c r="D198" s="29" t="s">
        <v>27</v>
      </c>
      <c r="E198" s="31" t="s">
        <v>436</v>
      </c>
      <c r="F198" s="32" t="s">
        <v>126</v>
      </c>
      <c r="G198" s="33">
        <v>0.039</v>
      </c>
      <c r="H198" s="34">
        <v>0</v>
      </c>
      <c r="I198" s="34">
        <f>ROUND(G198*H198,P4)</f>
        <v>0</v>
      </c>
      <c r="J198" s="29"/>
      <c r="O198" s="35">
        <f>I198*0.21</f>
        <v>0</v>
      </c>
      <c r="P198">
        <v>3</v>
      </c>
    </row>
    <row r="199" ht="28.8">
      <c r="A199" s="29" t="s">
        <v>30</v>
      </c>
      <c r="B199" s="36"/>
      <c r="C199" s="37"/>
      <c r="D199" s="37"/>
      <c r="E199" s="31" t="s">
        <v>437</v>
      </c>
      <c r="F199" s="37"/>
      <c r="G199" s="37"/>
      <c r="H199" s="37"/>
      <c r="I199" s="37"/>
      <c r="J199" s="38"/>
    </row>
    <row r="200" ht="43.2">
      <c r="A200" s="29" t="s">
        <v>32</v>
      </c>
      <c r="B200" s="36"/>
      <c r="C200" s="37"/>
      <c r="D200" s="37"/>
      <c r="E200" s="39" t="s">
        <v>543</v>
      </c>
      <c r="F200" s="37"/>
      <c r="G200" s="37"/>
      <c r="H200" s="37"/>
      <c r="I200" s="37"/>
      <c r="J200" s="38"/>
    </row>
    <row r="201" ht="86.4">
      <c r="A201" s="29" t="s">
        <v>34</v>
      </c>
      <c r="B201" s="36"/>
      <c r="C201" s="37"/>
      <c r="D201" s="37"/>
      <c r="E201" s="31" t="s">
        <v>439</v>
      </c>
      <c r="F201" s="37"/>
      <c r="G201" s="37"/>
      <c r="H201" s="37"/>
      <c r="I201" s="37"/>
      <c r="J201" s="38"/>
    </row>
    <row r="202">
      <c r="A202" s="29" t="s">
        <v>25</v>
      </c>
      <c r="B202" s="29">
        <v>48</v>
      </c>
      <c r="C202" s="30" t="s">
        <v>440</v>
      </c>
      <c r="D202" s="29" t="s">
        <v>27</v>
      </c>
      <c r="E202" s="31" t="s">
        <v>441</v>
      </c>
      <c r="F202" s="32" t="s">
        <v>79</v>
      </c>
      <c r="G202" s="33">
        <v>2</v>
      </c>
      <c r="H202" s="34">
        <v>0</v>
      </c>
      <c r="I202" s="34">
        <f>ROUND(G202*H202,P4)</f>
        <v>0</v>
      </c>
      <c r="J202" s="29"/>
      <c r="O202" s="35">
        <f>I202*0.21</f>
        <v>0</v>
      </c>
      <c r="P202">
        <v>3</v>
      </c>
    </row>
    <row r="203" ht="28.8">
      <c r="A203" s="29" t="s">
        <v>30</v>
      </c>
      <c r="B203" s="36"/>
      <c r="C203" s="37"/>
      <c r="D203" s="37"/>
      <c r="E203" s="31" t="s">
        <v>442</v>
      </c>
      <c r="F203" s="37"/>
      <c r="G203" s="37"/>
      <c r="H203" s="37"/>
      <c r="I203" s="37"/>
      <c r="J203" s="38"/>
    </row>
    <row r="204" ht="28.8">
      <c r="A204" s="29" t="s">
        <v>32</v>
      </c>
      <c r="B204" s="36"/>
      <c r="C204" s="37"/>
      <c r="D204" s="37"/>
      <c r="E204" s="39" t="s">
        <v>544</v>
      </c>
      <c r="F204" s="37"/>
      <c r="G204" s="37"/>
      <c r="H204" s="37"/>
      <c r="I204" s="37"/>
      <c r="J204" s="38"/>
    </row>
    <row r="205" ht="158.4">
      <c r="A205" s="29" t="s">
        <v>34</v>
      </c>
      <c r="B205" s="40"/>
      <c r="C205" s="41"/>
      <c r="D205" s="41"/>
      <c r="E205" s="31" t="s">
        <v>444</v>
      </c>
      <c r="F205" s="41"/>
      <c r="G205" s="41"/>
      <c r="H205" s="41"/>
      <c r="I205" s="41"/>
      <c r="J20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545</v>
      </c>
      <c r="I3" s="16">
        <f>SUMIFS(I8:I173,A8:A173,"SD")</f>
        <v>0</v>
      </c>
      <c r="J3" s="9"/>
      <c r="O3">
        <v>0</v>
      </c>
      <c r="P3">
        <v>2</v>
      </c>
    </row>
    <row r="4" ht="27.6">
      <c r="A4" s="10" t="s">
        <v>8</v>
      </c>
      <c r="B4" s="11" t="s">
        <v>9</v>
      </c>
      <c r="C4" s="12" t="s">
        <v>545</v>
      </c>
      <c r="D4" s="13"/>
      <c r="E4" s="14" t="s">
        <v>546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SUMIFS(I9:I96,A9:A96,"P")</f>
        <v>0</v>
      </c>
      <c r="J8" s="28"/>
    </row>
    <row r="9">
      <c r="A9" s="29" t="s">
        <v>25</v>
      </c>
      <c r="B9" s="29">
        <v>1</v>
      </c>
      <c r="C9" s="30" t="s">
        <v>124</v>
      </c>
      <c r="D9" s="29" t="s">
        <v>27</v>
      </c>
      <c r="E9" s="31" t="s">
        <v>125</v>
      </c>
      <c r="F9" s="32" t="s">
        <v>126</v>
      </c>
      <c r="G9" s="33">
        <v>8.8399999999999999</v>
      </c>
      <c r="H9" s="34">
        <v>0</v>
      </c>
      <c r="I9" s="34">
        <f>ROUND(G9*H9,P4)</f>
        <v>0</v>
      </c>
      <c r="J9" s="29"/>
      <c r="O9" s="35">
        <f>I9*0.21</f>
        <v>0</v>
      </c>
      <c r="P9">
        <v>3</v>
      </c>
    </row>
    <row r="10" ht="115.2">
      <c r="A10" s="29" t="s">
        <v>30</v>
      </c>
      <c r="B10" s="36"/>
      <c r="C10" s="37"/>
      <c r="D10" s="37"/>
      <c r="E10" s="31" t="s">
        <v>547</v>
      </c>
      <c r="F10" s="37"/>
      <c r="G10" s="37"/>
      <c r="H10" s="37"/>
      <c r="I10" s="37"/>
      <c r="J10" s="38"/>
    </row>
    <row r="11" ht="86.4">
      <c r="A11" s="29" t="s">
        <v>32</v>
      </c>
      <c r="B11" s="36"/>
      <c r="C11" s="37"/>
      <c r="D11" s="37"/>
      <c r="E11" s="39" t="s">
        <v>548</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45</v>
      </c>
      <c r="E13" s="31" t="s">
        <v>131</v>
      </c>
      <c r="F13" s="32" t="s">
        <v>126</v>
      </c>
      <c r="G13" s="33">
        <v>77.578000000000003</v>
      </c>
      <c r="H13" s="34">
        <v>0</v>
      </c>
      <c r="I13" s="34">
        <f>ROUND(G13*H13,P4)</f>
        <v>0</v>
      </c>
      <c r="J13" s="29"/>
      <c r="O13" s="35">
        <f>I13*0.21</f>
        <v>0</v>
      </c>
      <c r="P13">
        <v>3</v>
      </c>
    </row>
    <row r="14" ht="86.4">
      <c r="A14" s="29" t="s">
        <v>30</v>
      </c>
      <c r="B14" s="36"/>
      <c r="C14" s="37"/>
      <c r="D14" s="37"/>
      <c r="E14" s="31" t="s">
        <v>132</v>
      </c>
      <c r="F14" s="37"/>
      <c r="G14" s="37"/>
      <c r="H14" s="37"/>
      <c r="I14" s="37"/>
      <c r="J14" s="38"/>
    </row>
    <row r="15" ht="409.5">
      <c r="A15" s="29" t="s">
        <v>32</v>
      </c>
      <c r="B15" s="36"/>
      <c r="C15" s="37"/>
      <c r="D15" s="37"/>
      <c r="E15" s="39" t="s">
        <v>549</v>
      </c>
      <c r="F15" s="37"/>
      <c r="G15" s="37"/>
      <c r="H15" s="37"/>
      <c r="I15" s="37"/>
      <c r="J15" s="38"/>
    </row>
    <row r="16" ht="115.2">
      <c r="A16" s="29" t="s">
        <v>34</v>
      </c>
      <c r="B16" s="36"/>
      <c r="C16" s="37"/>
      <c r="D16" s="37"/>
      <c r="E16" s="31" t="s">
        <v>134</v>
      </c>
      <c r="F16" s="37"/>
      <c r="G16" s="37"/>
      <c r="H16" s="37"/>
      <c r="I16" s="37"/>
      <c r="J16" s="38"/>
    </row>
    <row r="17" ht="28.8">
      <c r="A17" s="29" t="s">
        <v>25</v>
      </c>
      <c r="B17" s="29">
        <v>3</v>
      </c>
      <c r="C17" s="30" t="s">
        <v>130</v>
      </c>
      <c r="D17" s="29" t="s">
        <v>49</v>
      </c>
      <c r="E17" s="31" t="s">
        <v>131</v>
      </c>
      <c r="F17" s="32" t="s">
        <v>126</v>
      </c>
      <c r="G17" s="33">
        <v>68.784999999999997</v>
      </c>
      <c r="H17" s="34">
        <v>0</v>
      </c>
      <c r="I17" s="34">
        <f>ROUND(G17*H17,P4)</f>
        <v>0</v>
      </c>
      <c r="J17" s="29"/>
      <c r="O17" s="35">
        <f>I17*0.21</f>
        <v>0</v>
      </c>
      <c r="P17">
        <v>3</v>
      </c>
    </row>
    <row r="18">
      <c r="A18" s="29" t="s">
        <v>30</v>
      </c>
      <c r="B18" s="36"/>
      <c r="C18" s="37"/>
      <c r="D18" s="37"/>
      <c r="E18" s="31" t="s">
        <v>550</v>
      </c>
      <c r="F18" s="37"/>
      <c r="G18" s="37"/>
      <c r="H18" s="37"/>
      <c r="I18" s="37"/>
      <c r="J18" s="38"/>
    </row>
    <row r="19">
      <c r="A19" s="29" t="s">
        <v>32</v>
      </c>
      <c r="B19" s="36"/>
      <c r="C19" s="37"/>
      <c r="D19" s="37"/>
      <c r="E19" s="39" t="s">
        <v>551</v>
      </c>
      <c r="F19" s="37"/>
      <c r="G19" s="37"/>
      <c r="H19" s="37"/>
      <c r="I19" s="37"/>
      <c r="J19" s="38"/>
    </row>
    <row r="20" ht="115.2">
      <c r="A20" s="29" t="s">
        <v>34</v>
      </c>
      <c r="B20" s="36"/>
      <c r="C20" s="37"/>
      <c r="D20" s="37"/>
      <c r="E20" s="31" t="s">
        <v>134</v>
      </c>
      <c r="F20" s="37"/>
      <c r="G20" s="37"/>
      <c r="H20" s="37"/>
      <c r="I20" s="37"/>
      <c r="J20" s="38"/>
    </row>
    <row r="21">
      <c r="A21" s="29" t="s">
        <v>25</v>
      </c>
      <c r="B21" s="29">
        <v>4</v>
      </c>
      <c r="C21" s="30" t="s">
        <v>137</v>
      </c>
      <c r="D21" s="29" t="s">
        <v>45</v>
      </c>
      <c r="E21" s="31" t="s">
        <v>138</v>
      </c>
      <c r="F21" s="32" t="s">
        <v>126</v>
      </c>
      <c r="G21" s="33">
        <v>55.939</v>
      </c>
      <c r="H21" s="34">
        <v>0</v>
      </c>
      <c r="I21" s="34">
        <f>ROUND(G21*H21,P4)</f>
        <v>0</v>
      </c>
      <c r="J21" s="29"/>
      <c r="O21" s="35">
        <f>I21*0.21</f>
        <v>0</v>
      </c>
      <c r="P21">
        <v>3</v>
      </c>
    </row>
    <row r="22" ht="100.8">
      <c r="A22" s="29" t="s">
        <v>30</v>
      </c>
      <c r="B22" s="36"/>
      <c r="C22" s="37"/>
      <c r="D22" s="37"/>
      <c r="E22" s="31" t="s">
        <v>139</v>
      </c>
      <c r="F22" s="37"/>
      <c r="G22" s="37"/>
      <c r="H22" s="37"/>
      <c r="I22" s="37"/>
      <c r="J22" s="38"/>
    </row>
    <row r="23" ht="409.5">
      <c r="A23" s="29" t="s">
        <v>32</v>
      </c>
      <c r="B23" s="36"/>
      <c r="C23" s="37"/>
      <c r="D23" s="37"/>
      <c r="E23" s="39" t="s">
        <v>552</v>
      </c>
      <c r="F23" s="37"/>
      <c r="G23" s="37"/>
      <c r="H23" s="37"/>
      <c r="I23" s="37"/>
      <c r="J23" s="38"/>
    </row>
    <row r="24" ht="115.2">
      <c r="A24" s="29" t="s">
        <v>34</v>
      </c>
      <c r="B24" s="36"/>
      <c r="C24" s="37"/>
      <c r="D24" s="37"/>
      <c r="E24" s="31" t="s">
        <v>134</v>
      </c>
      <c r="F24" s="37"/>
      <c r="G24" s="37"/>
      <c r="H24" s="37"/>
      <c r="I24" s="37"/>
      <c r="J24" s="38"/>
    </row>
    <row r="25">
      <c r="A25" s="29" t="s">
        <v>25</v>
      </c>
      <c r="B25" s="29">
        <v>5</v>
      </c>
      <c r="C25" s="30" t="s">
        <v>137</v>
      </c>
      <c r="D25" s="29" t="s">
        <v>49</v>
      </c>
      <c r="E25" s="31" t="s">
        <v>138</v>
      </c>
      <c r="F25" s="32" t="s">
        <v>126</v>
      </c>
      <c r="G25" s="33">
        <v>16.032</v>
      </c>
      <c r="H25" s="34">
        <v>0</v>
      </c>
      <c r="I25" s="34">
        <f>ROUND(G25*H25,P4)</f>
        <v>0</v>
      </c>
      <c r="J25" s="29"/>
      <c r="O25" s="35">
        <f>I25*0.21</f>
        <v>0</v>
      </c>
      <c r="P25">
        <v>3</v>
      </c>
    </row>
    <row r="26" ht="100.8">
      <c r="A26" s="29" t="s">
        <v>30</v>
      </c>
      <c r="B26" s="36"/>
      <c r="C26" s="37"/>
      <c r="D26" s="37"/>
      <c r="E26" s="31" t="s">
        <v>141</v>
      </c>
      <c r="F26" s="37"/>
      <c r="G26" s="37"/>
      <c r="H26" s="37"/>
      <c r="I26" s="37"/>
      <c r="J26" s="38"/>
    </row>
    <row r="27" ht="409.5">
      <c r="A27" s="29" t="s">
        <v>32</v>
      </c>
      <c r="B27" s="36"/>
      <c r="C27" s="37"/>
      <c r="D27" s="37"/>
      <c r="E27" s="39" t="s">
        <v>553</v>
      </c>
      <c r="F27" s="37"/>
      <c r="G27" s="37"/>
      <c r="H27" s="37"/>
      <c r="I27" s="37"/>
      <c r="J27" s="38"/>
    </row>
    <row r="28" ht="115.2">
      <c r="A28" s="29" t="s">
        <v>34</v>
      </c>
      <c r="B28" s="36"/>
      <c r="C28" s="37"/>
      <c r="D28" s="37"/>
      <c r="E28" s="31" t="s">
        <v>134</v>
      </c>
      <c r="F28" s="37"/>
      <c r="G28" s="37"/>
      <c r="H28" s="37"/>
      <c r="I28" s="37"/>
      <c r="J28" s="38"/>
    </row>
    <row r="29">
      <c r="A29" s="29" t="s">
        <v>25</v>
      </c>
      <c r="B29" s="29">
        <v>6</v>
      </c>
      <c r="C29" s="30" t="s">
        <v>143</v>
      </c>
      <c r="D29" s="29" t="s">
        <v>27</v>
      </c>
      <c r="E29" s="31" t="s">
        <v>144</v>
      </c>
      <c r="F29" s="32" t="s">
        <v>145</v>
      </c>
      <c r="G29" s="33">
        <v>839.20000000000005</v>
      </c>
      <c r="H29" s="34">
        <v>0</v>
      </c>
      <c r="I29" s="34">
        <f>ROUND(G29*H29,P4)</f>
        <v>0</v>
      </c>
      <c r="J29" s="29"/>
      <c r="O29" s="35">
        <f>I29*0.21</f>
        <v>0</v>
      </c>
      <c r="P29">
        <v>3</v>
      </c>
    </row>
    <row r="30" ht="43.2">
      <c r="A30" s="29" t="s">
        <v>30</v>
      </c>
      <c r="B30" s="36"/>
      <c r="C30" s="37"/>
      <c r="D30" s="37"/>
      <c r="E30" s="31" t="s">
        <v>486</v>
      </c>
      <c r="F30" s="37"/>
      <c r="G30" s="37"/>
      <c r="H30" s="37"/>
      <c r="I30" s="37"/>
      <c r="J30" s="38"/>
    </row>
    <row r="31" ht="57.6">
      <c r="A31" s="29" t="s">
        <v>32</v>
      </c>
      <c r="B31" s="36"/>
      <c r="C31" s="37"/>
      <c r="D31" s="37"/>
      <c r="E31" s="39" t="s">
        <v>554</v>
      </c>
      <c r="F31" s="37"/>
      <c r="G31" s="37"/>
      <c r="H31" s="37"/>
      <c r="I31" s="37"/>
      <c r="J31" s="38"/>
    </row>
    <row r="32" ht="115.2">
      <c r="A32" s="29" t="s">
        <v>34</v>
      </c>
      <c r="B32" s="36"/>
      <c r="C32" s="37"/>
      <c r="D32" s="37"/>
      <c r="E32" s="31" t="s">
        <v>134</v>
      </c>
      <c r="F32" s="37"/>
      <c r="G32" s="37"/>
      <c r="H32" s="37"/>
      <c r="I32" s="37"/>
      <c r="J32" s="38"/>
    </row>
    <row r="33">
      <c r="A33" s="29" t="s">
        <v>25</v>
      </c>
      <c r="B33" s="29">
        <v>7</v>
      </c>
      <c r="C33" s="30" t="s">
        <v>488</v>
      </c>
      <c r="D33" s="29" t="s">
        <v>45</v>
      </c>
      <c r="E33" s="31" t="s">
        <v>489</v>
      </c>
      <c r="F33" s="32" t="s">
        <v>126</v>
      </c>
      <c r="G33" s="33">
        <v>50.813000000000002</v>
      </c>
      <c r="H33" s="34">
        <v>0</v>
      </c>
      <c r="I33" s="34">
        <f>ROUND(G33*H33,P4)</f>
        <v>0</v>
      </c>
      <c r="J33" s="29"/>
      <c r="O33" s="35">
        <f>I33*0.21</f>
        <v>0</v>
      </c>
      <c r="P33">
        <v>3</v>
      </c>
    </row>
    <row r="34" ht="72">
      <c r="A34" s="29" t="s">
        <v>30</v>
      </c>
      <c r="B34" s="36"/>
      <c r="C34" s="37"/>
      <c r="D34" s="37"/>
      <c r="E34" s="31" t="s">
        <v>490</v>
      </c>
      <c r="F34" s="37"/>
      <c r="G34" s="37"/>
      <c r="H34" s="37"/>
      <c r="I34" s="37"/>
      <c r="J34" s="38"/>
    </row>
    <row r="35" ht="409.5">
      <c r="A35" s="29" t="s">
        <v>32</v>
      </c>
      <c r="B35" s="36"/>
      <c r="C35" s="37"/>
      <c r="D35" s="37"/>
      <c r="E35" s="39" t="s">
        <v>555</v>
      </c>
      <c r="F35" s="37"/>
      <c r="G35" s="37"/>
      <c r="H35" s="37"/>
      <c r="I35" s="37"/>
      <c r="J35" s="38"/>
    </row>
    <row r="36" ht="115.2">
      <c r="A36" s="29" t="s">
        <v>34</v>
      </c>
      <c r="B36" s="36"/>
      <c r="C36" s="37"/>
      <c r="D36" s="37"/>
      <c r="E36" s="31" t="s">
        <v>134</v>
      </c>
      <c r="F36" s="37"/>
      <c r="G36" s="37"/>
      <c r="H36" s="37"/>
      <c r="I36" s="37"/>
      <c r="J36" s="38"/>
    </row>
    <row r="37">
      <c r="A37" s="29" t="s">
        <v>25</v>
      </c>
      <c r="B37" s="29">
        <v>8</v>
      </c>
      <c r="C37" s="30" t="s">
        <v>488</v>
      </c>
      <c r="D37" s="29" t="s">
        <v>49</v>
      </c>
      <c r="E37" s="31" t="s">
        <v>489</v>
      </c>
      <c r="F37" s="32" t="s">
        <v>126</v>
      </c>
      <c r="G37" s="33">
        <v>20.251000000000001</v>
      </c>
      <c r="H37" s="34">
        <v>0</v>
      </c>
      <c r="I37" s="34">
        <f>ROUND(G37*H37,P4)</f>
        <v>0</v>
      </c>
      <c r="J37" s="29"/>
      <c r="O37" s="35">
        <f>I37*0.21</f>
        <v>0</v>
      </c>
      <c r="P37">
        <v>3</v>
      </c>
    </row>
    <row r="38" ht="72">
      <c r="A38" s="29" t="s">
        <v>30</v>
      </c>
      <c r="B38" s="36"/>
      <c r="C38" s="37"/>
      <c r="D38" s="37"/>
      <c r="E38" s="31" t="s">
        <v>556</v>
      </c>
      <c r="F38" s="37"/>
      <c r="G38" s="37"/>
      <c r="H38" s="37"/>
      <c r="I38" s="37"/>
      <c r="J38" s="38"/>
    </row>
    <row r="39" ht="409.5">
      <c r="A39" s="29" t="s">
        <v>32</v>
      </c>
      <c r="B39" s="36"/>
      <c r="C39" s="37"/>
      <c r="D39" s="37"/>
      <c r="E39" s="39" t="s">
        <v>557</v>
      </c>
      <c r="F39" s="37"/>
      <c r="G39" s="37"/>
      <c r="H39" s="37"/>
      <c r="I39" s="37"/>
      <c r="J39" s="38"/>
    </row>
    <row r="40" ht="115.2">
      <c r="A40" s="29" t="s">
        <v>34</v>
      </c>
      <c r="B40" s="36"/>
      <c r="C40" s="37"/>
      <c r="D40" s="37"/>
      <c r="E40" s="31" t="s">
        <v>134</v>
      </c>
      <c r="F40" s="37"/>
      <c r="G40" s="37"/>
      <c r="H40" s="37"/>
      <c r="I40" s="37"/>
      <c r="J40" s="38"/>
    </row>
    <row r="41">
      <c r="A41" s="29" t="s">
        <v>25</v>
      </c>
      <c r="B41" s="29">
        <v>9</v>
      </c>
      <c r="C41" s="30" t="s">
        <v>558</v>
      </c>
      <c r="D41" s="29" t="s">
        <v>27</v>
      </c>
      <c r="E41" s="31" t="s">
        <v>559</v>
      </c>
      <c r="F41" s="32" t="s">
        <v>126</v>
      </c>
      <c r="G41" s="33">
        <v>1.0920000000000001</v>
      </c>
      <c r="H41" s="34">
        <v>0</v>
      </c>
      <c r="I41" s="34">
        <f>ROUND(G41*H41,P4)</f>
        <v>0</v>
      </c>
      <c r="J41" s="29"/>
      <c r="O41" s="35">
        <f>I41*0.21</f>
        <v>0</v>
      </c>
      <c r="P41">
        <v>3</v>
      </c>
    </row>
    <row r="42" ht="28.8">
      <c r="A42" s="29" t="s">
        <v>30</v>
      </c>
      <c r="B42" s="36"/>
      <c r="C42" s="37"/>
      <c r="D42" s="37"/>
      <c r="E42" s="31" t="s">
        <v>560</v>
      </c>
      <c r="F42" s="37"/>
      <c r="G42" s="37"/>
      <c r="H42" s="37"/>
      <c r="I42" s="37"/>
      <c r="J42" s="38"/>
    </row>
    <row r="43" ht="28.8">
      <c r="A43" s="29" t="s">
        <v>32</v>
      </c>
      <c r="B43" s="36"/>
      <c r="C43" s="37"/>
      <c r="D43" s="37"/>
      <c r="E43" s="39" t="s">
        <v>561</v>
      </c>
      <c r="F43" s="37"/>
      <c r="G43" s="37"/>
      <c r="H43" s="37"/>
      <c r="I43" s="37"/>
      <c r="J43" s="38"/>
    </row>
    <row r="44" ht="72">
      <c r="A44" s="29" t="s">
        <v>34</v>
      </c>
      <c r="B44" s="36"/>
      <c r="C44" s="37"/>
      <c r="D44" s="37"/>
      <c r="E44" s="31" t="s">
        <v>163</v>
      </c>
      <c r="F44" s="37"/>
      <c r="G44" s="37"/>
      <c r="H44" s="37"/>
      <c r="I44" s="37"/>
      <c r="J44" s="38"/>
    </row>
    <row r="45">
      <c r="A45" s="29" t="s">
        <v>25</v>
      </c>
      <c r="B45" s="29">
        <v>10</v>
      </c>
      <c r="C45" s="30" t="s">
        <v>164</v>
      </c>
      <c r="D45" s="29" t="s">
        <v>45</v>
      </c>
      <c r="E45" s="31" t="s">
        <v>165</v>
      </c>
      <c r="F45" s="32" t="s">
        <v>126</v>
      </c>
      <c r="G45" s="33">
        <v>58.473999999999997</v>
      </c>
      <c r="H45" s="34">
        <v>0</v>
      </c>
      <c r="I45" s="34">
        <f>ROUND(G45*H45,P4)</f>
        <v>0</v>
      </c>
      <c r="J45" s="29"/>
      <c r="O45" s="35">
        <f>I45*0.21</f>
        <v>0</v>
      </c>
      <c r="P45">
        <v>3</v>
      </c>
    </row>
    <row r="46" ht="86.4">
      <c r="A46" s="29" t="s">
        <v>30</v>
      </c>
      <c r="B46" s="36"/>
      <c r="C46" s="37"/>
      <c r="D46" s="37"/>
      <c r="E46" s="31" t="s">
        <v>562</v>
      </c>
      <c r="F46" s="37"/>
      <c r="G46" s="37"/>
      <c r="H46" s="37"/>
      <c r="I46" s="37"/>
      <c r="J46" s="38"/>
    </row>
    <row r="47" ht="43.2">
      <c r="A47" s="29" t="s">
        <v>32</v>
      </c>
      <c r="B47" s="36"/>
      <c r="C47" s="37"/>
      <c r="D47" s="37"/>
      <c r="E47" s="39" t="s">
        <v>563</v>
      </c>
      <c r="F47" s="37"/>
      <c r="G47" s="37"/>
      <c r="H47" s="37"/>
      <c r="I47" s="37"/>
      <c r="J47" s="38"/>
    </row>
    <row r="48" ht="409.5">
      <c r="A48" s="29" t="s">
        <v>34</v>
      </c>
      <c r="B48" s="36"/>
      <c r="C48" s="37"/>
      <c r="D48" s="37"/>
      <c r="E48" s="31" t="s">
        <v>168</v>
      </c>
      <c r="F48" s="37"/>
      <c r="G48" s="37"/>
      <c r="H48" s="37"/>
      <c r="I48" s="37"/>
      <c r="J48" s="38"/>
    </row>
    <row r="49">
      <c r="A49" s="29" t="s">
        <v>25</v>
      </c>
      <c r="B49" s="29">
        <v>11</v>
      </c>
      <c r="C49" s="30" t="s">
        <v>164</v>
      </c>
      <c r="D49" s="29" t="s">
        <v>49</v>
      </c>
      <c r="E49" s="31" t="s">
        <v>165</v>
      </c>
      <c r="F49" s="32" t="s">
        <v>126</v>
      </c>
      <c r="G49" s="33">
        <v>1.2</v>
      </c>
      <c r="H49" s="34">
        <v>0</v>
      </c>
      <c r="I49" s="34">
        <f>ROUND(G49*H49,P4)</f>
        <v>0</v>
      </c>
      <c r="J49" s="29"/>
      <c r="O49" s="35">
        <f>I49*0.21</f>
        <v>0</v>
      </c>
      <c r="P49">
        <v>3</v>
      </c>
    </row>
    <row r="50" ht="57.6">
      <c r="A50" s="29" t="s">
        <v>30</v>
      </c>
      <c r="B50" s="36"/>
      <c r="C50" s="37"/>
      <c r="D50" s="37"/>
      <c r="E50" s="31" t="s">
        <v>171</v>
      </c>
      <c r="F50" s="37"/>
      <c r="G50" s="37"/>
      <c r="H50" s="37"/>
      <c r="I50" s="37"/>
      <c r="J50" s="38"/>
    </row>
    <row r="51" ht="28.8">
      <c r="A51" s="29" t="s">
        <v>32</v>
      </c>
      <c r="B51" s="36"/>
      <c r="C51" s="37"/>
      <c r="D51" s="37"/>
      <c r="E51" s="39" t="s">
        <v>564</v>
      </c>
      <c r="F51" s="37"/>
      <c r="G51" s="37"/>
      <c r="H51" s="37"/>
      <c r="I51" s="37"/>
      <c r="J51" s="38"/>
    </row>
    <row r="52" ht="409.5">
      <c r="A52" s="29" t="s">
        <v>34</v>
      </c>
      <c r="B52" s="36"/>
      <c r="C52" s="37"/>
      <c r="D52" s="37"/>
      <c r="E52" s="31" t="s">
        <v>168</v>
      </c>
      <c r="F52" s="37"/>
      <c r="G52" s="37"/>
      <c r="H52" s="37"/>
      <c r="I52" s="37"/>
      <c r="J52" s="38"/>
    </row>
    <row r="53">
      <c r="A53" s="29" t="s">
        <v>25</v>
      </c>
      <c r="B53" s="29">
        <v>12</v>
      </c>
      <c r="C53" s="30" t="s">
        <v>173</v>
      </c>
      <c r="D53" s="29" t="s">
        <v>27</v>
      </c>
      <c r="E53" s="31" t="s">
        <v>174</v>
      </c>
      <c r="F53" s="32" t="s">
        <v>126</v>
      </c>
      <c r="G53" s="33">
        <v>378.798</v>
      </c>
      <c r="H53" s="34">
        <v>0</v>
      </c>
      <c r="I53" s="34">
        <f>ROUND(G53*H53,P4)</f>
        <v>0</v>
      </c>
      <c r="J53" s="29"/>
      <c r="O53" s="35">
        <f>I53*0.21</f>
        <v>0</v>
      </c>
      <c r="P53">
        <v>3</v>
      </c>
    </row>
    <row r="54" ht="43.2">
      <c r="A54" s="29" t="s">
        <v>30</v>
      </c>
      <c r="B54" s="36"/>
      <c r="C54" s="37"/>
      <c r="D54" s="37"/>
      <c r="E54" s="31" t="s">
        <v>565</v>
      </c>
      <c r="F54" s="37"/>
      <c r="G54" s="37"/>
      <c r="H54" s="37"/>
      <c r="I54" s="37"/>
      <c r="J54" s="38"/>
    </row>
    <row r="55" ht="43.2">
      <c r="A55" s="29" t="s">
        <v>32</v>
      </c>
      <c r="B55" s="36"/>
      <c r="C55" s="37"/>
      <c r="D55" s="37"/>
      <c r="E55" s="39" t="s">
        <v>566</v>
      </c>
      <c r="F55" s="37"/>
      <c r="G55" s="37"/>
      <c r="H55" s="37"/>
      <c r="I55" s="37"/>
      <c r="J55" s="38"/>
    </row>
    <row r="56" ht="388.8">
      <c r="A56" s="29" t="s">
        <v>34</v>
      </c>
      <c r="B56" s="36"/>
      <c r="C56" s="37"/>
      <c r="D56" s="37"/>
      <c r="E56" s="31" t="s">
        <v>177</v>
      </c>
      <c r="F56" s="37"/>
      <c r="G56" s="37"/>
      <c r="H56" s="37"/>
      <c r="I56" s="37"/>
      <c r="J56" s="38"/>
    </row>
    <row r="57">
      <c r="A57" s="29" t="s">
        <v>25</v>
      </c>
      <c r="B57" s="29">
        <v>13</v>
      </c>
      <c r="C57" s="30" t="s">
        <v>178</v>
      </c>
      <c r="D57" s="29" t="s">
        <v>27</v>
      </c>
      <c r="E57" s="31" t="s">
        <v>179</v>
      </c>
      <c r="F57" s="32" t="s">
        <v>109</v>
      </c>
      <c r="G57" s="33">
        <v>5.5999999999999996</v>
      </c>
      <c r="H57" s="34">
        <v>0</v>
      </c>
      <c r="I57" s="34">
        <f>ROUND(G57*H57,P4)</f>
        <v>0</v>
      </c>
      <c r="J57" s="29"/>
      <c r="O57" s="35">
        <f>I57*0.21</f>
        <v>0</v>
      </c>
      <c r="P57">
        <v>3</v>
      </c>
    </row>
    <row r="58">
      <c r="A58" s="29" t="s">
        <v>30</v>
      </c>
      <c r="B58" s="36"/>
      <c r="C58" s="37"/>
      <c r="D58" s="37"/>
      <c r="E58" s="31" t="s">
        <v>180</v>
      </c>
      <c r="F58" s="37"/>
      <c r="G58" s="37"/>
      <c r="H58" s="37"/>
      <c r="I58" s="37"/>
      <c r="J58" s="38"/>
    </row>
    <row r="59" ht="28.8">
      <c r="A59" s="29" t="s">
        <v>32</v>
      </c>
      <c r="B59" s="36"/>
      <c r="C59" s="37"/>
      <c r="D59" s="37"/>
      <c r="E59" s="39" t="s">
        <v>567</v>
      </c>
      <c r="F59" s="37"/>
      <c r="G59" s="37"/>
      <c r="H59" s="37"/>
      <c r="I59" s="37"/>
      <c r="J59" s="38"/>
    </row>
    <row r="60" ht="100.8">
      <c r="A60" s="29" t="s">
        <v>34</v>
      </c>
      <c r="B60" s="36"/>
      <c r="C60" s="37"/>
      <c r="D60" s="37"/>
      <c r="E60" s="31" t="s">
        <v>182</v>
      </c>
      <c r="F60" s="37"/>
      <c r="G60" s="37"/>
      <c r="H60" s="37"/>
      <c r="I60" s="37"/>
      <c r="J60" s="38"/>
    </row>
    <row r="61">
      <c r="A61" s="29" t="s">
        <v>25</v>
      </c>
      <c r="B61" s="29">
        <v>14</v>
      </c>
      <c r="C61" s="30" t="s">
        <v>568</v>
      </c>
      <c r="D61" s="29" t="s">
        <v>27</v>
      </c>
      <c r="E61" s="31" t="s">
        <v>569</v>
      </c>
      <c r="F61" s="32" t="s">
        <v>126</v>
      </c>
      <c r="G61" s="33">
        <v>8.7119999999999997</v>
      </c>
      <c r="H61" s="34">
        <v>0</v>
      </c>
      <c r="I61" s="34">
        <f>ROUND(G61*H61,P4)</f>
        <v>0</v>
      </c>
      <c r="J61" s="29"/>
      <c r="O61" s="35">
        <f>I61*0.21</f>
        <v>0</v>
      </c>
      <c r="P61">
        <v>3</v>
      </c>
    </row>
    <row r="62" ht="57.6">
      <c r="A62" s="29" t="s">
        <v>30</v>
      </c>
      <c r="B62" s="36"/>
      <c r="C62" s="37"/>
      <c r="D62" s="37"/>
      <c r="E62" s="31" t="s">
        <v>570</v>
      </c>
      <c r="F62" s="37"/>
      <c r="G62" s="37"/>
      <c r="H62" s="37"/>
      <c r="I62" s="37"/>
      <c r="J62" s="38"/>
    </row>
    <row r="63">
      <c r="A63" s="29" t="s">
        <v>32</v>
      </c>
      <c r="B63" s="36"/>
      <c r="C63" s="37"/>
      <c r="D63" s="37"/>
      <c r="E63" s="39" t="s">
        <v>571</v>
      </c>
      <c r="F63" s="37"/>
      <c r="G63" s="37"/>
      <c r="H63" s="37"/>
      <c r="I63" s="37"/>
      <c r="J63" s="38"/>
    </row>
    <row r="64" ht="409.5">
      <c r="A64" s="29" t="s">
        <v>34</v>
      </c>
      <c r="B64" s="36"/>
      <c r="C64" s="37"/>
      <c r="D64" s="37"/>
      <c r="E64" s="31" t="s">
        <v>191</v>
      </c>
      <c r="F64" s="37"/>
      <c r="G64" s="37"/>
      <c r="H64" s="37"/>
      <c r="I64" s="37"/>
      <c r="J64" s="38"/>
    </row>
    <row r="65">
      <c r="A65" s="29" t="s">
        <v>25</v>
      </c>
      <c r="B65" s="29">
        <v>15</v>
      </c>
      <c r="C65" s="30" t="s">
        <v>196</v>
      </c>
      <c r="D65" s="29" t="s">
        <v>27</v>
      </c>
      <c r="E65" s="31" t="s">
        <v>197</v>
      </c>
      <c r="F65" s="32" t="s">
        <v>126</v>
      </c>
      <c r="G65" s="33">
        <v>68.385999999999996</v>
      </c>
      <c r="H65" s="34">
        <v>0</v>
      </c>
      <c r="I65" s="34">
        <f>ROUND(G65*H65,P4)</f>
        <v>0</v>
      </c>
      <c r="J65" s="29"/>
      <c r="O65" s="35">
        <f>I65*0.21</f>
        <v>0</v>
      </c>
      <c r="P65">
        <v>3</v>
      </c>
    </row>
    <row r="66" ht="43.2">
      <c r="A66" s="29" t="s">
        <v>30</v>
      </c>
      <c r="B66" s="36"/>
      <c r="C66" s="37"/>
      <c r="D66" s="37"/>
      <c r="E66" s="31" t="s">
        <v>198</v>
      </c>
      <c r="F66" s="37"/>
      <c r="G66" s="37"/>
      <c r="H66" s="37"/>
      <c r="I66" s="37"/>
      <c r="J66" s="38"/>
    </row>
    <row r="67" ht="43.2">
      <c r="A67" s="29" t="s">
        <v>32</v>
      </c>
      <c r="B67" s="36"/>
      <c r="C67" s="37"/>
      <c r="D67" s="37"/>
      <c r="E67" s="39" t="s">
        <v>572</v>
      </c>
      <c r="F67" s="37"/>
      <c r="G67" s="37"/>
      <c r="H67" s="37"/>
      <c r="I67" s="37"/>
      <c r="J67" s="38"/>
    </row>
    <row r="68" ht="244.8">
      <c r="A68" s="29" t="s">
        <v>34</v>
      </c>
      <c r="B68" s="36"/>
      <c r="C68" s="37"/>
      <c r="D68" s="37"/>
      <c r="E68" s="31" t="s">
        <v>200</v>
      </c>
      <c r="F68" s="37"/>
      <c r="G68" s="37"/>
      <c r="H68" s="37"/>
      <c r="I68" s="37"/>
      <c r="J68" s="38"/>
    </row>
    <row r="69">
      <c r="A69" s="29" t="s">
        <v>25</v>
      </c>
      <c r="B69" s="29">
        <v>16</v>
      </c>
      <c r="C69" s="30" t="s">
        <v>206</v>
      </c>
      <c r="D69" s="29" t="s">
        <v>45</v>
      </c>
      <c r="E69" s="31" t="s">
        <v>207</v>
      </c>
      <c r="F69" s="32" t="s">
        <v>126</v>
      </c>
      <c r="G69" s="33">
        <v>237.53200000000001</v>
      </c>
      <c r="H69" s="34">
        <v>0</v>
      </c>
      <c r="I69" s="34">
        <f>ROUND(G69*H69,P4)</f>
        <v>0</v>
      </c>
      <c r="J69" s="29"/>
      <c r="O69" s="35">
        <f>I69*0.21</f>
        <v>0</v>
      </c>
      <c r="P69">
        <v>3</v>
      </c>
    </row>
    <row r="70" ht="43.2">
      <c r="A70" s="29" t="s">
        <v>30</v>
      </c>
      <c r="B70" s="36"/>
      <c r="C70" s="37"/>
      <c r="D70" s="37"/>
      <c r="E70" s="31" t="s">
        <v>573</v>
      </c>
      <c r="F70" s="37"/>
      <c r="G70" s="37"/>
      <c r="H70" s="37"/>
      <c r="I70" s="37"/>
      <c r="J70" s="38"/>
    </row>
    <row r="71" ht="409.5">
      <c r="A71" s="29" t="s">
        <v>32</v>
      </c>
      <c r="B71" s="36"/>
      <c r="C71" s="37"/>
      <c r="D71" s="37"/>
      <c r="E71" s="39" t="s">
        <v>574</v>
      </c>
      <c r="F71" s="37"/>
      <c r="G71" s="37"/>
      <c r="H71" s="37"/>
      <c r="I71" s="37"/>
      <c r="J71" s="38"/>
    </row>
    <row r="72" ht="302.4">
      <c r="A72" s="29" t="s">
        <v>34</v>
      </c>
      <c r="B72" s="36"/>
      <c r="C72" s="37"/>
      <c r="D72" s="37"/>
      <c r="E72" s="31" t="s">
        <v>210</v>
      </c>
      <c r="F72" s="37"/>
      <c r="G72" s="37"/>
      <c r="H72" s="37"/>
      <c r="I72" s="37"/>
      <c r="J72" s="38"/>
    </row>
    <row r="73">
      <c r="A73" s="29" t="s">
        <v>25</v>
      </c>
      <c r="B73" s="29">
        <v>17</v>
      </c>
      <c r="C73" s="30" t="s">
        <v>206</v>
      </c>
      <c r="D73" s="29" t="s">
        <v>49</v>
      </c>
      <c r="E73" s="31" t="s">
        <v>207</v>
      </c>
      <c r="F73" s="32" t="s">
        <v>126</v>
      </c>
      <c r="G73" s="33">
        <v>22.5</v>
      </c>
      <c r="H73" s="34">
        <v>0</v>
      </c>
      <c r="I73" s="34">
        <f>ROUND(G73*H73,P4)</f>
        <v>0</v>
      </c>
      <c r="J73" s="29"/>
      <c r="O73" s="35">
        <f>I73*0.21</f>
        <v>0</v>
      </c>
      <c r="P73">
        <v>3</v>
      </c>
    </row>
    <row r="74" ht="72">
      <c r="A74" s="29" t="s">
        <v>30</v>
      </c>
      <c r="B74" s="36"/>
      <c r="C74" s="37"/>
      <c r="D74" s="37"/>
      <c r="E74" s="31" t="s">
        <v>575</v>
      </c>
      <c r="F74" s="37"/>
      <c r="G74" s="37"/>
      <c r="H74" s="37"/>
      <c r="I74" s="37"/>
      <c r="J74" s="38"/>
    </row>
    <row r="75" ht="28.8">
      <c r="A75" s="29" t="s">
        <v>32</v>
      </c>
      <c r="B75" s="36"/>
      <c r="C75" s="37"/>
      <c r="D75" s="37"/>
      <c r="E75" s="39" t="s">
        <v>576</v>
      </c>
      <c r="F75" s="37"/>
      <c r="G75" s="37"/>
      <c r="H75" s="37"/>
      <c r="I75" s="37"/>
      <c r="J75" s="38"/>
    </row>
    <row r="76" ht="302.4">
      <c r="A76" s="29" t="s">
        <v>34</v>
      </c>
      <c r="B76" s="36"/>
      <c r="C76" s="37"/>
      <c r="D76" s="37"/>
      <c r="E76" s="31" t="s">
        <v>210</v>
      </c>
      <c r="F76" s="37"/>
      <c r="G76" s="37"/>
      <c r="H76" s="37"/>
      <c r="I76" s="37"/>
      <c r="J76" s="38"/>
    </row>
    <row r="77">
      <c r="A77" s="29" t="s">
        <v>25</v>
      </c>
      <c r="B77" s="29">
        <v>18</v>
      </c>
      <c r="C77" s="30" t="s">
        <v>220</v>
      </c>
      <c r="D77" s="29" t="s">
        <v>27</v>
      </c>
      <c r="E77" s="31" t="s">
        <v>221</v>
      </c>
      <c r="F77" s="32" t="s">
        <v>126</v>
      </c>
      <c r="G77" s="33">
        <v>7.2599999999999998</v>
      </c>
      <c r="H77" s="34">
        <v>0</v>
      </c>
      <c r="I77" s="34">
        <f>ROUND(G77*H77,P4)</f>
        <v>0</v>
      </c>
      <c r="J77" s="29"/>
      <c r="O77" s="35">
        <f>I77*0.21</f>
        <v>0</v>
      </c>
      <c r="P77">
        <v>3</v>
      </c>
    </row>
    <row r="78" ht="43.2">
      <c r="A78" s="29" t="s">
        <v>30</v>
      </c>
      <c r="B78" s="36"/>
      <c r="C78" s="37"/>
      <c r="D78" s="37"/>
      <c r="E78" s="31" t="s">
        <v>222</v>
      </c>
      <c r="F78" s="37"/>
      <c r="G78" s="37"/>
      <c r="H78" s="37"/>
      <c r="I78" s="37"/>
      <c r="J78" s="38"/>
    </row>
    <row r="79" ht="28.8">
      <c r="A79" s="29" t="s">
        <v>32</v>
      </c>
      <c r="B79" s="36"/>
      <c r="C79" s="37"/>
      <c r="D79" s="37"/>
      <c r="E79" s="39" t="s">
        <v>577</v>
      </c>
      <c r="F79" s="37"/>
      <c r="G79" s="37"/>
      <c r="H79" s="37"/>
      <c r="I79" s="37"/>
      <c r="J79" s="38"/>
    </row>
    <row r="80" ht="388.8">
      <c r="A80" s="29" t="s">
        <v>34</v>
      </c>
      <c r="B80" s="36"/>
      <c r="C80" s="37"/>
      <c r="D80" s="37"/>
      <c r="E80" s="31" t="s">
        <v>224</v>
      </c>
      <c r="F80" s="37"/>
      <c r="G80" s="37"/>
      <c r="H80" s="37"/>
      <c r="I80" s="37"/>
      <c r="J80" s="38"/>
    </row>
    <row r="81">
      <c r="A81" s="29" t="s">
        <v>25</v>
      </c>
      <c r="B81" s="29">
        <v>19</v>
      </c>
      <c r="C81" s="30" t="s">
        <v>225</v>
      </c>
      <c r="D81" s="29" t="s">
        <v>27</v>
      </c>
      <c r="E81" s="31" t="s">
        <v>226</v>
      </c>
      <c r="F81" s="32" t="s">
        <v>109</v>
      </c>
      <c r="G81" s="33">
        <v>194.91200000000001</v>
      </c>
      <c r="H81" s="34">
        <v>0</v>
      </c>
      <c r="I81" s="34">
        <f>ROUND(G81*H81,P4)</f>
        <v>0</v>
      </c>
      <c r="J81" s="29"/>
      <c r="O81" s="35">
        <f>I81*0.21</f>
        <v>0</v>
      </c>
      <c r="P81">
        <v>3</v>
      </c>
    </row>
    <row r="82" ht="28.8">
      <c r="A82" s="29" t="s">
        <v>30</v>
      </c>
      <c r="B82" s="36"/>
      <c r="C82" s="37"/>
      <c r="D82" s="37"/>
      <c r="E82" s="31" t="s">
        <v>227</v>
      </c>
      <c r="F82" s="37"/>
      <c r="G82" s="37"/>
      <c r="H82" s="37"/>
      <c r="I82" s="37"/>
      <c r="J82" s="38"/>
    </row>
    <row r="83" ht="28.8">
      <c r="A83" s="29" t="s">
        <v>32</v>
      </c>
      <c r="B83" s="36"/>
      <c r="C83" s="37"/>
      <c r="D83" s="37"/>
      <c r="E83" s="39" t="s">
        <v>578</v>
      </c>
      <c r="F83" s="37"/>
      <c r="G83" s="37"/>
      <c r="H83" s="37"/>
      <c r="I83" s="37"/>
      <c r="J83" s="38"/>
    </row>
    <row r="84" ht="72">
      <c r="A84" s="29" t="s">
        <v>34</v>
      </c>
      <c r="B84" s="36"/>
      <c r="C84" s="37"/>
      <c r="D84" s="37"/>
      <c r="E84" s="31" t="s">
        <v>229</v>
      </c>
      <c r="F84" s="37"/>
      <c r="G84" s="37"/>
      <c r="H84" s="37"/>
      <c r="I84" s="37"/>
      <c r="J84" s="38"/>
    </row>
    <row r="85">
      <c r="A85" s="29" t="s">
        <v>25</v>
      </c>
      <c r="B85" s="29">
        <v>20</v>
      </c>
      <c r="C85" s="30" t="s">
        <v>230</v>
      </c>
      <c r="D85" s="29" t="s">
        <v>27</v>
      </c>
      <c r="E85" s="31" t="s">
        <v>231</v>
      </c>
      <c r="F85" s="32" t="s">
        <v>126</v>
      </c>
      <c r="G85" s="33">
        <v>118.76600000000001</v>
      </c>
      <c r="H85" s="34">
        <v>0</v>
      </c>
      <c r="I85" s="34">
        <f>ROUND(G85*H85,P4)</f>
        <v>0</v>
      </c>
      <c r="J85" s="29"/>
      <c r="O85" s="35">
        <f>I85*0.21</f>
        <v>0</v>
      </c>
      <c r="P85">
        <v>3</v>
      </c>
    </row>
    <row r="86" ht="28.8">
      <c r="A86" s="29" t="s">
        <v>30</v>
      </c>
      <c r="B86" s="36"/>
      <c r="C86" s="37"/>
      <c r="D86" s="37"/>
      <c r="E86" s="31" t="s">
        <v>232</v>
      </c>
      <c r="F86" s="37"/>
      <c r="G86" s="37"/>
      <c r="H86" s="37"/>
      <c r="I86" s="37"/>
      <c r="J86" s="38"/>
    </row>
    <row r="87" ht="409.5">
      <c r="A87" s="29" t="s">
        <v>32</v>
      </c>
      <c r="B87" s="36"/>
      <c r="C87" s="37"/>
      <c r="D87" s="37"/>
      <c r="E87" s="39" t="s">
        <v>579</v>
      </c>
      <c r="F87" s="37"/>
      <c r="G87" s="37"/>
      <c r="H87" s="37"/>
      <c r="I87" s="37"/>
      <c r="J87" s="38"/>
    </row>
    <row r="88" ht="43.2">
      <c r="A88" s="29" t="s">
        <v>34</v>
      </c>
      <c r="B88" s="36"/>
      <c r="C88" s="37"/>
      <c r="D88" s="37"/>
      <c r="E88" s="31" t="s">
        <v>234</v>
      </c>
      <c r="F88" s="37"/>
      <c r="G88" s="37"/>
      <c r="H88" s="37"/>
      <c r="I88" s="37"/>
      <c r="J88" s="38"/>
    </row>
    <row r="89">
      <c r="A89" s="29" t="s">
        <v>25</v>
      </c>
      <c r="B89" s="29">
        <v>21</v>
      </c>
      <c r="C89" s="30" t="s">
        <v>235</v>
      </c>
      <c r="D89" s="29" t="s">
        <v>27</v>
      </c>
      <c r="E89" s="31" t="s">
        <v>236</v>
      </c>
      <c r="F89" s="32" t="s">
        <v>109</v>
      </c>
      <c r="G89" s="33">
        <v>791.77300000000002</v>
      </c>
      <c r="H89" s="34">
        <v>0</v>
      </c>
      <c r="I89" s="34">
        <f>ROUND(G89*H89,P4)</f>
        <v>0</v>
      </c>
      <c r="J89" s="29"/>
      <c r="O89" s="35">
        <f>I89*0.21</f>
        <v>0</v>
      </c>
      <c r="P89">
        <v>3</v>
      </c>
    </row>
    <row r="90" ht="28.8">
      <c r="A90" s="29" t="s">
        <v>30</v>
      </c>
      <c r="B90" s="36"/>
      <c r="C90" s="37"/>
      <c r="D90" s="37"/>
      <c r="E90" s="31" t="s">
        <v>237</v>
      </c>
      <c r="F90" s="37"/>
      <c r="G90" s="37"/>
      <c r="H90" s="37"/>
      <c r="I90" s="37"/>
      <c r="J90" s="38"/>
    </row>
    <row r="91">
      <c r="A91" s="29" t="s">
        <v>32</v>
      </c>
      <c r="B91" s="36"/>
      <c r="C91" s="37"/>
      <c r="D91" s="37"/>
      <c r="E91" s="39" t="s">
        <v>580</v>
      </c>
      <c r="F91" s="37"/>
      <c r="G91" s="37"/>
      <c r="H91" s="37"/>
      <c r="I91" s="37"/>
      <c r="J91" s="38"/>
    </row>
    <row r="92" ht="72">
      <c r="A92" s="29" t="s">
        <v>34</v>
      </c>
      <c r="B92" s="36"/>
      <c r="C92" s="37"/>
      <c r="D92" s="37"/>
      <c r="E92" s="31" t="s">
        <v>239</v>
      </c>
      <c r="F92" s="37"/>
      <c r="G92" s="37"/>
      <c r="H92" s="37"/>
      <c r="I92" s="37"/>
      <c r="J92" s="38"/>
    </row>
    <row r="93">
      <c r="A93" s="29" t="s">
        <v>25</v>
      </c>
      <c r="B93" s="29">
        <v>22</v>
      </c>
      <c r="C93" s="30" t="s">
        <v>240</v>
      </c>
      <c r="D93" s="29" t="s">
        <v>27</v>
      </c>
      <c r="E93" s="31" t="s">
        <v>241</v>
      </c>
      <c r="F93" s="32" t="s">
        <v>109</v>
      </c>
      <c r="G93" s="33">
        <v>791.77300000000002</v>
      </c>
      <c r="H93" s="34">
        <v>0</v>
      </c>
      <c r="I93" s="34">
        <f>ROUND(G93*H93,P4)</f>
        <v>0</v>
      </c>
      <c r="J93" s="29"/>
      <c r="O93" s="35">
        <f>I93*0.21</f>
        <v>0</v>
      </c>
      <c r="P93">
        <v>3</v>
      </c>
    </row>
    <row r="94" ht="28.8">
      <c r="A94" s="29" t="s">
        <v>30</v>
      </c>
      <c r="B94" s="36"/>
      <c r="C94" s="37"/>
      <c r="D94" s="37"/>
      <c r="E94" s="31" t="s">
        <v>242</v>
      </c>
      <c r="F94" s="37"/>
      <c r="G94" s="37"/>
      <c r="H94" s="37"/>
      <c r="I94" s="37"/>
      <c r="J94" s="38"/>
    </row>
    <row r="95">
      <c r="A95" s="29" t="s">
        <v>32</v>
      </c>
      <c r="B95" s="36"/>
      <c r="C95" s="37"/>
      <c r="D95" s="37"/>
      <c r="E95" s="39" t="s">
        <v>581</v>
      </c>
      <c r="F95" s="37"/>
      <c r="G95" s="37"/>
      <c r="H95" s="37"/>
      <c r="I95" s="37"/>
      <c r="J95" s="38"/>
    </row>
    <row r="96" ht="86.4">
      <c r="A96" s="29" t="s">
        <v>34</v>
      </c>
      <c r="B96" s="36"/>
      <c r="C96" s="37"/>
      <c r="D96" s="37"/>
      <c r="E96" s="31" t="s">
        <v>243</v>
      </c>
      <c r="F96" s="37"/>
      <c r="G96" s="37"/>
      <c r="H96" s="37"/>
      <c r="I96" s="37"/>
      <c r="J96" s="38"/>
    </row>
    <row r="97">
      <c r="A97" s="23" t="s">
        <v>22</v>
      </c>
      <c r="B97" s="24"/>
      <c r="C97" s="25" t="s">
        <v>248</v>
      </c>
      <c r="D97" s="26"/>
      <c r="E97" s="23" t="s">
        <v>249</v>
      </c>
      <c r="F97" s="26"/>
      <c r="G97" s="26"/>
      <c r="H97" s="26"/>
      <c r="I97" s="27">
        <f>SUMIFS(I98:I101,A98:A101,"P")</f>
        <v>0</v>
      </c>
      <c r="J97" s="28"/>
    </row>
    <row r="98">
      <c r="A98" s="29" t="s">
        <v>25</v>
      </c>
      <c r="B98" s="29">
        <v>23</v>
      </c>
      <c r="C98" s="30" t="s">
        <v>259</v>
      </c>
      <c r="D98" s="29" t="s">
        <v>27</v>
      </c>
      <c r="E98" s="31" t="s">
        <v>260</v>
      </c>
      <c r="F98" s="32" t="s">
        <v>126</v>
      </c>
      <c r="G98" s="33">
        <v>58.473999999999997</v>
      </c>
      <c r="H98" s="34">
        <v>0</v>
      </c>
      <c r="I98" s="34">
        <f>ROUND(G98*H98,P4)</f>
        <v>0</v>
      </c>
      <c r="J98" s="29"/>
      <c r="O98" s="35">
        <f>I98*0.21</f>
        <v>0</v>
      </c>
      <c r="P98">
        <v>3</v>
      </c>
    </row>
    <row r="99">
      <c r="A99" s="29" t="s">
        <v>30</v>
      </c>
      <c r="B99" s="36"/>
      <c r="C99" s="37"/>
      <c r="D99" s="37"/>
      <c r="E99" s="43" t="s">
        <v>27</v>
      </c>
      <c r="F99" s="37"/>
      <c r="G99" s="37"/>
      <c r="H99" s="37"/>
      <c r="I99" s="37"/>
      <c r="J99" s="38"/>
    </row>
    <row r="100" ht="28.8">
      <c r="A100" s="29" t="s">
        <v>32</v>
      </c>
      <c r="B100" s="36"/>
      <c r="C100" s="37"/>
      <c r="D100" s="37"/>
      <c r="E100" s="39" t="s">
        <v>582</v>
      </c>
      <c r="F100" s="37"/>
      <c r="G100" s="37"/>
      <c r="H100" s="37"/>
      <c r="I100" s="37"/>
      <c r="J100" s="38"/>
    </row>
    <row r="101" ht="100.8">
      <c r="A101" s="29" t="s">
        <v>34</v>
      </c>
      <c r="B101" s="36"/>
      <c r="C101" s="37"/>
      <c r="D101" s="37"/>
      <c r="E101" s="31" t="s">
        <v>263</v>
      </c>
      <c r="F101" s="37"/>
      <c r="G101" s="37"/>
      <c r="H101" s="37"/>
      <c r="I101" s="37"/>
      <c r="J101" s="38"/>
    </row>
    <row r="102">
      <c r="A102" s="23" t="s">
        <v>22</v>
      </c>
      <c r="B102" s="24"/>
      <c r="C102" s="25" t="s">
        <v>271</v>
      </c>
      <c r="D102" s="26"/>
      <c r="E102" s="23" t="s">
        <v>272</v>
      </c>
      <c r="F102" s="26"/>
      <c r="G102" s="26"/>
      <c r="H102" s="26"/>
      <c r="I102" s="27">
        <f>SUMIFS(I103:I110,A103:A110,"P")</f>
        <v>0</v>
      </c>
      <c r="J102" s="28"/>
    </row>
    <row r="103">
      <c r="A103" s="29" t="s">
        <v>25</v>
      </c>
      <c r="B103" s="29">
        <v>24</v>
      </c>
      <c r="C103" s="30" t="s">
        <v>277</v>
      </c>
      <c r="D103" s="29" t="s">
        <v>27</v>
      </c>
      <c r="E103" s="31" t="s">
        <v>278</v>
      </c>
      <c r="F103" s="32" t="s">
        <v>126</v>
      </c>
      <c r="G103" s="33">
        <v>7.0350000000000001</v>
      </c>
      <c r="H103" s="34">
        <v>0</v>
      </c>
      <c r="I103" s="34">
        <f>ROUND(G103*H103,P4)</f>
        <v>0</v>
      </c>
      <c r="J103" s="29"/>
      <c r="O103" s="35">
        <f>I103*0.21</f>
        <v>0</v>
      </c>
      <c r="P103">
        <v>3</v>
      </c>
    </row>
    <row r="104">
      <c r="A104" s="29" t="s">
        <v>30</v>
      </c>
      <c r="B104" s="36"/>
      <c r="C104" s="37"/>
      <c r="D104" s="37"/>
      <c r="E104" s="31" t="s">
        <v>279</v>
      </c>
      <c r="F104" s="37"/>
      <c r="G104" s="37"/>
      <c r="H104" s="37"/>
      <c r="I104" s="37"/>
      <c r="J104" s="38"/>
    </row>
    <row r="105" ht="28.8">
      <c r="A105" s="29" t="s">
        <v>32</v>
      </c>
      <c r="B105" s="36"/>
      <c r="C105" s="37"/>
      <c r="D105" s="37"/>
      <c r="E105" s="39" t="s">
        <v>583</v>
      </c>
      <c r="F105" s="37"/>
      <c r="G105" s="37"/>
      <c r="H105" s="37"/>
      <c r="I105" s="37"/>
      <c r="J105" s="38"/>
    </row>
    <row r="106" ht="100.8">
      <c r="A106" s="29" t="s">
        <v>34</v>
      </c>
      <c r="B106" s="36"/>
      <c r="C106" s="37"/>
      <c r="D106" s="37"/>
      <c r="E106" s="31" t="s">
        <v>263</v>
      </c>
      <c r="F106" s="37"/>
      <c r="G106" s="37"/>
      <c r="H106" s="37"/>
      <c r="I106" s="37"/>
      <c r="J106" s="38"/>
    </row>
    <row r="107">
      <c r="A107" s="29" t="s">
        <v>25</v>
      </c>
      <c r="B107" s="29">
        <v>25</v>
      </c>
      <c r="C107" s="30" t="s">
        <v>282</v>
      </c>
      <c r="D107" s="29" t="s">
        <v>27</v>
      </c>
      <c r="E107" s="31" t="s">
        <v>283</v>
      </c>
      <c r="F107" s="32" t="s">
        <v>126</v>
      </c>
      <c r="G107" s="33">
        <v>2.6520000000000001</v>
      </c>
      <c r="H107" s="34">
        <v>0</v>
      </c>
      <c r="I107" s="34">
        <f>ROUND(G107*H107,P4)</f>
        <v>0</v>
      </c>
      <c r="J107" s="29"/>
      <c r="O107" s="35">
        <f>I107*0.21</f>
        <v>0</v>
      </c>
      <c r="P107">
        <v>3</v>
      </c>
    </row>
    <row r="108">
      <c r="A108" s="29" t="s">
        <v>30</v>
      </c>
      <c r="B108" s="36"/>
      <c r="C108" s="37"/>
      <c r="D108" s="37"/>
      <c r="E108" s="31" t="s">
        <v>279</v>
      </c>
      <c r="F108" s="37"/>
      <c r="G108" s="37"/>
      <c r="H108" s="37"/>
      <c r="I108" s="37"/>
      <c r="J108" s="38"/>
    </row>
    <row r="109" ht="43.2">
      <c r="A109" s="29" t="s">
        <v>32</v>
      </c>
      <c r="B109" s="36"/>
      <c r="C109" s="37"/>
      <c r="D109" s="37"/>
      <c r="E109" s="39" t="s">
        <v>584</v>
      </c>
      <c r="F109" s="37"/>
      <c r="G109" s="37"/>
      <c r="H109" s="37"/>
      <c r="I109" s="37"/>
      <c r="J109" s="38"/>
    </row>
    <row r="110" ht="100.8">
      <c r="A110" s="29" t="s">
        <v>34</v>
      </c>
      <c r="B110" s="36"/>
      <c r="C110" s="37"/>
      <c r="D110" s="37"/>
      <c r="E110" s="31" t="s">
        <v>263</v>
      </c>
      <c r="F110" s="37"/>
      <c r="G110" s="37"/>
      <c r="H110" s="37"/>
      <c r="I110" s="37"/>
      <c r="J110" s="38"/>
    </row>
    <row r="111">
      <c r="A111" s="23" t="s">
        <v>22</v>
      </c>
      <c r="B111" s="24"/>
      <c r="C111" s="25" t="s">
        <v>287</v>
      </c>
      <c r="D111" s="26"/>
      <c r="E111" s="23" t="s">
        <v>288</v>
      </c>
      <c r="F111" s="26"/>
      <c r="G111" s="26"/>
      <c r="H111" s="26"/>
      <c r="I111" s="27">
        <f>SUMIFS(I112:I139,A112:A139,"P")</f>
        <v>0</v>
      </c>
      <c r="J111" s="28"/>
    </row>
    <row r="112">
      <c r="A112" s="29" t="s">
        <v>25</v>
      </c>
      <c r="B112" s="29">
        <v>26</v>
      </c>
      <c r="C112" s="30" t="s">
        <v>585</v>
      </c>
      <c r="D112" s="29" t="s">
        <v>27</v>
      </c>
      <c r="E112" s="31" t="s">
        <v>586</v>
      </c>
      <c r="F112" s="32" t="s">
        <v>109</v>
      </c>
      <c r="G112" s="33">
        <v>124.62</v>
      </c>
      <c r="H112" s="34">
        <v>0</v>
      </c>
      <c r="I112" s="34">
        <f>ROUND(G112*H112,P4)</f>
        <v>0</v>
      </c>
      <c r="J112" s="29"/>
      <c r="O112" s="35">
        <f>I112*0.21</f>
        <v>0</v>
      </c>
      <c r="P112">
        <v>3</v>
      </c>
    </row>
    <row r="113">
      <c r="A113" s="29" t="s">
        <v>30</v>
      </c>
      <c r="B113" s="36"/>
      <c r="C113" s="37"/>
      <c r="D113" s="37"/>
      <c r="E113" s="43" t="s">
        <v>27</v>
      </c>
      <c r="F113" s="37"/>
      <c r="G113" s="37"/>
      <c r="H113" s="37"/>
      <c r="I113" s="37"/>
      <c r="J113" s="38"/>
    </row>
    <row r="114" ht="409.5">
      <c r="A114" s="29" t="s">
        <v>32</v>
      </c>
      <c r="B114" s="36"/>
      <c r="C114" s="37"/>
      <c r="D114" s="37"/>
      <c r="E114" s="39" t="s">
        <v>587</v>
      </c>
      <c r="F114" s="37"/>
      <c r="G114" s="37"/>
      <c r="H114" s="37"/>
      <c r="I114" s="37"/>
      <c r="J114" s="38"/>
    </row>
    <row r="115" ht="158.4">
      <c r="A115" s="29" t="s">
        <v>34</v>
      </c>
      <c r="B115" s="36"/>
      <c r="C115" s="37"/>
      <c r="D115" s="37"/>
      <c r="E115" s="31" t="s">
        <v>510</v>
      </c>
      <c r="F115" s="37"/>
      <c r="G115" s="37"/>
      <c r="H115" s="37"/>
      <c r="I115" s="37"/>
      <c r="J115" s="38"/>
    </row>
    <row r="116">
      <c r="A116" s="29" t="s">
        <v>25</v>
      </c>
      <c r="B116" s="29">
        <v>27</v>
      </c>
      <c r="C116" s="30" t="s">
        <v>588</v>
      </c>
      <c r="D116" s="29" t="s">
        <v>27</v>
      </c>
      <c r="E116" s="31" t="s">
        <v>589</v>
      </c>
      <c r="F116" s="32" t="s">
        <v>109</v>
      </c>
      <c r="G116" s="33">
        <v>194.91200000000001</v>
      </c>
      <c r="H116" s="34">
        <v>0</v>
      </c>
      <c r="I116" s="34">
        <f>ROUND(G116*H116,P4)</f>
        <v>0</v>
      </c>
      <c r="J116" s="29"/>
      <c r="O116" s="35">
        <f>I116*0.21</f>
        <v>0</v>
      </c>
      <c r="P116">
        <v>3</v>
      </c>
    </row>
    <row r="117">
      <c r="A117" s="29" t="s">
        <v>30</v>
      </c>
      <c r="B117" s="36"/>
      <c r="C117" s="37"/>
      <c r="D117" s="37"/>
      <c r="E117" s="31" t="s">
        <v>590</v>
      </c>
      <c r="F117" s="37"/>
      <c r="G117" s="37"/>
      <c r="H117" s="37"/>
      <c r="I117" s="37"/>
      <c r="J117" s="38"/>
    </row>
    <row r="118" ht="409.5">
      <c r="A118" s="29" t="s">
        <v>32</v>
      </c>
      <c r="B118" s="36"/>
      <c r="C118" s="37"/>
      <c r="D118" s="37"/>
      <c r="E118" s="39" t="s">
        <v>591</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293</v>
      </c>
      <c r="D120" s="29" t="s">
        <v>27</v>
      </c>
      <c r="E120" s="31" t="s">
        <v>294</v>
      </c>
      <c r="F120" s="32" t="s">
        <v>109</v>
      </c>
      <c r="G120" s="33">
        <v>275.13799999999998</v>
      </c>
      <c r="H120" s="34">
        <v>0</v>
      </c>
      <c r="I120" s="34">
        <f>ROUND(G120*H120,P4)</f>
        <v>0</v>
      </c>
      <c r="J120" s="29"/>
      <c r="O120" s="35">
        <f>I120*0.21</f>
        <v>0</v>
      </c>
      <c r="P120">
        <v>3</v>
      </c>
    </row>
    <row r="121" ht="28.8">
      <c r="A121" s="29" t="s">
        <v>30</v>
      </c>
      <c r="B121" s="36"/>
      <c r="C121" s="37"/>
      <c r="D121" s="37"/>
      <c r="E121" s="31" t="s">
        <v>295</v>
      </c>
      <c r="F121" s="37"/>
      <c r="G121" s="37"/>
      <c r="H121" s="37"/>
      <c r="I121" s="37"/>
      <c r="J121" s="38"/>
    </row>
    <row r="122" ht="57.6">
      <c r="A122" s="29" t="s">
        <v>32</v>
      </c>
      <c r="B122" s="36"/>
      <c r="C122" s="37"/>
      <c r="D122" s="37"/>
      <c r="E122" s="39" t="s">
        <v>592</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593</v>
      </c>
      <c r="D124" s="29" t="s">
        <v>27</v>
      </c>
      <c r="E124" s="31" t="s">
        <v>594</v>
      </c>
      <c r="F124" s="32" t="s">
        <v>109</v>
      </c>
      <c r="G124" s="33">
        <v>70.292000000000002</v>
      </c>
      <c r="H124" s="34">
        <v>0</v>
      </c>
      <c r="I124" s="34">
        <f>ROUND(G124*H124,P4)</f>
        <v>0</v>
      </c>
      <c r="J124" s="29"/>
      <c r="O124" s="35">
        <f>I124*0.21</f>
        <v>0</v>
      </c>
      <c r="P124">
        <v>3</v>
      </c>
    </row>
    <row r="125">
      <c r="A125" s="29" t="s">
        <v>30</v>
      </c>
      <c r="B125" s="36"/>
      <c r="C125" s="37"/>
      <c r="D125" s="37"/>
      <c r="E125" s="43" t="s">
        <v>27</v>
      </c>
      <c r="F125" s="37"/>
      <c r="G125" s="37"/>
      <c r="H125" s="37"/>
      <c r="I125" s="37"/>
      <c r="J125" s="38"/>
    </row>
    <row r="126" ht="259.2">
      <c r="A126" s="29" t="s">
        <v>32</v>
      </c>
      <c r="B126" s="36"/>
      <c r="C126" s="37"/>
      <c r="D126" s="37"/>
      <c r="E126" s="39" t="s">
        <v>595</v>
      </c>
      <c r="F126" s="37"/>
      <c r="G126" s="37"/>
      <c r="H126" s="37"/>
      <c r="I126" s="37"/>
      <c r="J126" s="38"/>
    </row>
    <row r="127" ht="216">
      <c r="A127" s="29" t="s">
        <v>34</v>
      </c>
      <c r="B127" s="36"/>
      <c r="C127" s="37"/>
      <c r="D127" s="37"/>
      <c r="E127" s="31" t="s">
        <v>596</v>
      </c>
      <c r="F127" s="37"/>
      <c r="G127" s="37"/>
      <c r="H127" s="37"/>
      <c r="I127" s="37"/>
      <c r="J127" s="38"/>
    </row>
    <row r="128">
      <c r="A128" s="29" t="s">
        <v>25</v>
      </c>
      <c r="B128" s="29">
        <v>30</v>
      </c>
      <c r="C128" s="30" t="s">
        <v>597</v>
      </c>
      <c r="D128" s="29" t="s">
        <v>27</v>
      </c>
      <c r="E128" s="31" t="s">
        <v>598</v>
      </c>
      <c r="F128" s="32" t="s">
        <v>109</v>
      </c>
      <c r="G128" s="33">
        <v>119.81999999999999</v>
      </c>
      <c r="H128" s="34">
        <v>0</v>
      </c>
      <c r="I128" s="34">
        <f>ROUND(G128*H128,P4)</f>
        <v>0</v>
      </c>
      <c r="J128" s="29"/>
      <c r="O128" s="35">
        <f>I128*0.21</f>
        <v>0</v>
      </c>
      <c r="P128">
        <v>3</v>
      </c>
    </row>
    <row r="129">
      <c r="A129" s="29" t="s">
        <v>30</v>
      </c>
      <c r="B129" s="36"/>
      <c r="C129" s="37"/>
      <c r="D129" s="37"/>
      <c r="E129" s="43" t="s">
        <v>27</v>
      </c>
      <c r="F129" s="37"/>
      <c r="G129" s="37"/>
      <c r="H129" s="37"/>
      <c r="I129" s="37"/>
      <c r="J129" s="38"/>
    </row>
    <row r="130" ht="409.5">
      <c r="A130" s="29" t="s">
        <v>32</v>
      </c>
      <c r="B130" s="36"/>
      <c r="C130" s="37"/>
      <c r="D130" s="37"/>
      <c r="E130" s="39" t="s">
        <v>599</v>
      </c>
      <c r="F130" s="37"/>
      <c r="G130" s="37"/>
      <c r="H130" s="37"/>
      <c r="I130" s="37"/>
      <c r="J130" s="38"/>
    </row>
    <row r="131" ht="216">
      <c r="A131" s="29" t="s">
        <v>34</v>
      </c>
      <c r="B131" s="36"/>
      <c r="C131" s="37"/>
      <c r="D131" s="37"/>
      <c r="E131" s="31" t="s">
        <v>596</v>
      </c>
      <c r="F131" s="37"/>
      <c r="G131" s="37"/>
      <c r="H131" s="37"/>
      <c r="I131" s="37"/>
      <c r="J131" s="38"/>
    </row>
    <row r="132" ht="28.8">
      <c r="A132" s="29" t="s">
        <v>25</v>
      </c>
      <c r="B132" s="29">
        <v>31</v>
      </c>
      <c r="C132" s="30" t="s">
        <v>600</v>
      </c>
      <c r="D132" s="29" t="s">
        <v>27</v>
      </c>
      <c r="E132" s="31" t="s">
        <v>601</v>
      </c>
      <c r="F132" s="32" t="s">
        <v>109</v>
      </c>
      <c r="G132" s="33">
        <v>4.7999999999999998</v>
      </c>
      <c r="H132" s="34">
        <v>0</v>
      </c>
      <c r="I132" s="34">
        <f>ROUND(G132*H132,P4)</f>
        <v>0</v>
      </c>
      <c r="J132" s="29"/>
      <c r="O132" s="35">
        <f>I132*0.21</f>
        <v>0</v>
      </c>
      <c r="P132">
        <v>3</v>
      </c>
    </row>
    <row r="133">
      <c r="A133" s="29" t="s">
        <v>30</v>
      </c>
      <c r="B133" s="36"/>
      <c r="C133" s="37"/>
      <c r="D133" s="37"/>
      <c r="E133" s="43" t="s">
        <v>27</v>
      </c>
      <c r="F133" s="37"/>
      <c r="G133" s="37"/>
      <c r="H133" s="37"/>
      <c r="I133" s="37"/>
      <c r="J133" s="38"/>
    </row>
    <row r="134" ht="28.8">
      <c r="A134" s="29" t="s">
        <v>32</v>
      </c>
      <c r="B134" s="36"/>
      <c r="C134" s="37"/>
      <c r="D134" s="37"/>
      <c r="E134" s="39" t="s">
        <v>602</v>
      </c>
      <c r="F134" s="37"/>
      <c r="G134" s="37"/>
      <c r="H134" s="37"/>
      <c r="I134" s="37"/>
      <c r="J134" s="38"/>
    </row>
    <row r="135" ht="216">
      <c r="A135" s="29" t="s">
        <v>34</v>
      </c>
      <c r="B135" s="36"/>
      <c r="C135" s="37"/>
      <c r="D135" s="37"/>
      <c r="E135" s="31" t="s">
        <v>596</v>
      </c>
      <c r="F135" s="37"/>
      <c r="G135" s="37"/>
      <c r="H135" s="37"/>
      <c r="I135" s="37"/>
      <c r="J135" s="38"/>
    </row>
    <row r="136">
      <c r="A136" s="29" t="s">
        <v>25</v>
      </c>
      <c r="B136" s="29">
        <v>32</v>
      </c>
      <c r="C136" s="30" t="s">
        <v>333</v>
      </c>
      <c r="D136" s="29" t="s">
        <v>27</v>
      </c>
      <c r="E136" s="31" t="s">
        <v>334</v>
      </c>
      <c r="F136" s="32" t="s">
        <v>109</v>
      </c>
      <c r="G136" s="33">
        <v>275.13799999999998</v>
      </c>
      <c r="H136" s="34">
        <v>0</v>
      </c>
      <c r="I136" s="34">
        <f>ROUND(G136*H136,P4)</f>
        <v>0</v>
      </c>
      <c r="J136" s="29"/>
      <c r="O136" s="35">
        <f>I136*0.21</f>
        <v>0</v>
      </c>
      <c r="P136">
        <v>3</v>
      </c>
    </row>
    <row r="137" ht="43.2">
      <c r="A137" s="29" t="s">
        <v>30</v>
      </c>
      <c r="B137" s="36"/>
      <c r="C137" s="37"/>
      <c r="D137" s="37"/>
      <c r="E137" s="31" t="s">
        <v>335</v>
      </c>
      <c r="F137" s="37"/>
      <c r="G137" s="37"/>
      <c r="H137" s="37"/>
      <c r="I137" s="37"/>
      <c r="J137" s="38"/>
    </row>
    <row r="138" ht="57.6">
      <c r="A138" s="29" t="s">
        <v>32</v>
      </c>
      <c r="B138" s="36"/>
      <c r="C138" s="37"/>
      <c r="D138" s="37"/>
      <c r="E138" s="39" t="s">
        <v>592</v>
      </c>
      <c r="F138" s="37"/>
      <c r="G138" s="37"/>
      <c r="H138" s="37"/>
      <c r="I138" s="37"/>
      <c r="J138" s="38"/>
    </row>
    <row r="139" ht="129.6">
      <c r="A139" s="29" t="s">
        <v>34</v>
      </c>
      <c r="B139" s="36"/>
      <c r="C139" s="37"/>
      <c r="D139" s="37"/>
      <c r="E139" s="31" t="s">
        <v>337</v>
      </c>
      <c r="F139" s="37"/>
      <c r="G139" s="37"/>
      <c r="H139" s="37"/>
      <c r="I139" s="37"/>
      <c r="J139" s="38"/>
    </row>
    <row r="140">
      <c r="A140" s="23" t="s">
        <v>22</v>
      </c>
      <c r="B140" s="24"/>
      <c r="C140" s="25" t="s">
        <v>338</v>
      </c>
      <c r="D140" s="26"/>
      <c r="E140" s="23" t="s">
        <v>339</v>
      </c>
      <c r="F140" s="26"/>
      <c r="G140" s="26"/>
      <c r="H140" s="26"/>
      <c r="I140" s="27">
        <f>SUMIFS(I141:I160,A141:A160,"P")</f>
        <v>0</v>
      </c>
      <c r="J140" s="28"/>
    </row>
    <row r="141">
      <c r="A141" s="29" t="s">
        <v>25</v>
      </c>
      <c r="B141" s="29">
        <v>33</v>
      </c>
      <c r="C141" s="30" t="s">
        <v>349</v>
      </c>
      <c r="D141" s="29" t="s">
        <v>27</v>
      </c>
      <c r="E141" s="31" t="s">
        <v>350</v>
      </c>
      <c r="F141" s="32" t="s">
        <v>145</v>
      </c>
      <c r="G141" s="33">
        <v>24.199999999999999</v>
      </c>
      <c r="H141" s="34">
        <v>0</v>
      </c>
      <c r="I141" s="34">
        <f>ROUND(G141*H141,P4)</f>
        <v>0</v>
      </c>
      <c r="J141" s="29"/>
      <c r="O141" s="35">
        <f>I141*0.21</f>
        <v>0</v>
      </c>
      <c r="P141">
        <v>3</v>
      </c>
    </row>
    <row r="142">
      <c r="A142" s="29" t="s">
        <v>30</v>
      </c>
      <c r="B142" s="36"/>
      <c r="C142" s="37"/>
      <c r="D142" s="37"/>
      <c r="E142" s="31" t="s">
        <v>180</v>
      </c>
      <c r="F142" s="37"/>
      <c r="G142" s="37"/>
      <c r="H142" s="37"/>
      <c r="I142" s="37"/>
      <c r="J142" s="38"/>
    </row>
    <row r="143" ht="43.2">
      <c r="A143" s="29" t="s">
        <v>32</v>
      </c>
      <c r="B143" s="36"/>
      <c r="C143" s="37"/>
      <c r="D143" s="37"/>
      <c r="E143" s="39" t="s">
        <v>603</v>
      </c>
      <c r="F143" s="37"/>
      <c r="G143" s="37"/>
      <c r="H143" s="37"/>
      <c r="I143" s="37"/>
      <c r="J143" s="38"/>
    </row>
    <row r="144" ht="302.4">
      <c r="A144" s="29" t="s">
        <v>34</v>
      </c>
      <c r="B144" s="36"/>
      <c r="C144" s="37"/>
      <c r="D144" s="37"/>
      <c r="E144" s="31" t="s">
        <v>352</v>
      </c>
      <c r="F144" s="37"/>
      <c r="G144" s="37"/>
      <c r="H144" s="37"/>
      <c r="I144" s="37"/>
      <c r="J144" s="38"/>
    </row>
    <row r="145">
      <c r="A145" s="29" t="s">
        <v>25</v>
      </c>
      <c r="B145" s="29">
        <v>34</v>
      </c>
      <c r="C145" s="30" t="s">
        <v>358</v>
      </c>
      <c r="D145" s="29" t="s">
        <v>27</v>
      </c>
      <c r="E145" s="31" t="s">
        <v>359</v>
      </c>
      <c r="F145" s="32" t="s">
        <v>79</v>
      </c>
      <c r="G145" s="33">
        <v>10</v>
      </c>
      <c r="H145" s="34">
        <v>0</v>
      </c>
      <c r="I145" s="34">
        <f>ROUND(G145*H145,P4)</f>
        <v>0</v>
      </c>
      <c r="J145" s="29"/>
      <c r="O145" s="35">
        <f>I145*0.21</f>
        <v>0</v>
      </c>
      <c r="P145">
        <v>3</v>
      </c>
    </row>
    <row r="146">
      <c r="A146" s="29" t="s">
        <v>30</v>
      </c>
      <c r="B146" s="36"/>
      <c r="C146" s="37"/>
      <c r="D146" s="37"/>
      <c r="E146" s="43" t="s">
        <v>27</v>
      </c>
      <c r="F146" s="37"/>
      <c r="G146" s="37"/>
      <c r="H146" s="37"/>
      <c r="I146" s="37"/>
      <c r="J146" s="38"/>
    </row>
    <row r="147">
      <c r="A147" s="29" t="s">
        <v>32</v>
      </c>
      <c r="B147" s="36"/>
      <c r="C147" s="37"/>
      <c r="D147" s="37"/>
      <c r="E147" s="39" t="s">
        <v>604</v>
      </c>
      <c r="F147" s="37"/>
      <c r="G147" s="37"/>
      <c r="H147" s="37"/>
      <c r="I147" s="37"/>
      <c r="J147" s="38"/>
    </row>
    <row r="148" ht="57.6">
      <c r="A148" s="29" t="s">
        <v>34</v>
      </c>
      <c r="B148" s="36"/>
      <c r="C148" s="37"/>
      <c r="D148" s="37"/>
      <c r="E148" s="31" t="s">
        <v>362</v>
      </c>
      <c r="F148" s="37"/>
      <c r="G148" s="37"/>
      <c r="H148" s="37"/>
      <c r="I148" s="37"/>
      <c r="J148" s="38"/>
    </row>
    <row r="149">
      <c r="A149" s="29" t="s">
        <v>25</v>
      </c>
      <c r="B149" s="29">
        <v>35</v>
      </c>
      <c r="C149" s="30" t="s">
        <v>530</v>
      </c>
      <c r="D149" s="29" t="s">
        <v>27</v>
      </c>
      <c r="E149" s="31" t="s">
        <v>531</v>
      </c>
      <c r="F149" s="32" t="s">
        <v>79</v>
      </c>
      <c r="G149" s="33">
        <v>2</v>
      </c>
      <c r="H149" s="34">
        <v>0</v>
      </c>
      <c r="I149" s="34">
        <f>ROUND(G149*H149,P4)</f>
        <v>0</v>
      </c>
      <c r="J149" s="29"/>
      <c r="O149" s="35">
        <f>I149*0.21</f>
        <v>0</v>
      </c>
      <c r="P149">
        <v>3</v>
      </c>
    </row>
    <row r="150">
      <c r="A150" s="29" t="s">
        <v>30</v>
      </c>
      <c r="B150" s="36"/>
      <c r="C150" s="37"/>
      <c r="D150" s="37"/>
      <c r="E150" s="43" t="s">
        <v>27</v>
      </c>
      <c r="F150" s="37"/>
      <c r="G150" s="37"/>
      <c r="H150" s="37"/>
      <c r="I150" s="37"/>
      <c r="J150" s="38"/>
    </row>
    <row r="151">
      <c r="A151" s="29" t="s">
        <v>32</v>
      </c>
      <c r="B151" s="36"/>
      <c r="C151" s="37"/>
      <c r="D151" s="37"/>
      <c r="E151" s="39" t="s">
        <v>532</v>
      </c>
      <c r="F151" s="37"/>
      <c r="G151" s="37"/>
      <c r="H151" s="37"/>
      <c r="I151" s="37"/>
      <c r="J151" s="38"/>
    </row>
    <row r="152" ht="57.6">
      <c r="A152" s="29" t="s">
        <v>34</v>
      </c>
      <c r="B152" s="36"/>
      <c r="C152" s="37"/>
      <c r="D152" s="37"/>
      <c r="E152" s="31" t="s">
        <v>362</v>
      </c>
      <c r="F152" s="37"/>
      <c r="G152" s="37"/>
      <c r="H152" s="37"/>
      <c r="I152" s="37"/>
      <c r="J152" s="38"/>
    </row>
    <row r="153">
      <c r="A153" s="29" t="s">
        <v>25</v>
      </c>
      <c r="B153" s="29">
        <v>36</v>
      </c>
      <c r="C153" s="30" t="s">
        <v>363</v>
      </c>
      <c r="D153" s="29" t="s">
        <v>27</v>
      </c>
      <c r="E153" s="31" t="s">
        <v>364</v>
      </c>
      <c r="F153" s="32" t="s">
        <v>79</v>
      </c>
      <c r="G153" s="33">
        <v>10</v>
      </c>
      <c r="H153" s="34">
        <v>0</v>
      </c>
      <c r="I153" s="34">
        <f>ROUND(G153*H153,P4)</f>
        <v>0</v>
      </c>
      <c r="J153" s="29"/>
      <c r="O153" s="35">
        <f>I153*0.21</f>
        <v>0</v>
      </c>
      <c r="P153">
        <v>3</v>
      </c>
    </row>
    <row r="154">
      <c r="A154" s="29" t="s">
        <v>30</v>
      </c>
      <c r="B154" s="36"/>
      <c r="C154" s="37"/>
      <c r="D154" s="37"/>
      <c r="E154" s="31" t="s">
        <v>533</v>
      </c>
      <c r="F154" s="37"/>
      <c r="G154" s="37"/>
      <c r="H154" s="37"/>
      <c r="I154" s="37"/>
      <c r="J154" s="38"/>
    </row>
    <row r="155" ht="28.8">
      <c r="A155" s="29" t="s">
        <v>32</v>
      </c>
      <c r="B155" s="36"/>
      <c r="C155" s="37"/>
      <c r="D155" s="37"/>
      <c r="E155" s="39" t="s">
        <v>605</v>
      </c>
      <c r="F155" s="37"/>
      <c r="G155" s="37"/>
      <c r="H155" s="37"/>
      <c r="I155" s="37"/>
      <c r="J155" s="38"/>
    </row>
    <row r="156" ht="72">
      <c r="A156" s="29" t="s">
        <v>34</v>
      </c>
      <c r="B156" s="36"/>
      <c r="C156" s="37"/>
      <c r="D156" s="37"/>
      <c r="E156" s="31" t="s">
        <v>365</v>
      </c>
      <c r="F156" s="37"/>
      <c r="G156" s="37"/>
      <c r="H156" s="37"/>
      <c r="I156" s="37"/>
      <c r="J156" s="38"/>
    </row>
    <row r="157">
      <c r="A157" s="29" t="s">
        <v>25</v>
      </c>
      <c r="B157" s="29">
        <v>37</v>
      </c>
      <c r="C157" s="30" t="s">
        <v>366</v>
      </c>
      <c r="D157" s="29" t="s">
        <v>27</v>
      </c>
      <c r="E157" s="31" t="s">
        <v>367</v>
      </c>
      <c r="F157" s="32" t="s">
        <v>79</v>
      </c>
      <c r="G157" s="33">
        <v>11</v>
      </c>
      <c r="H157" s="34">
        <v>0</v>
      </c>
      <c r="I157" s="34">
        <f>ROUND(G157*H157,P4)</f>
        <v>0</v>
      </c>
      <c r="J157" s="29"/>
      <c r="O157" s="35">
        <f>I157*0.21</f>
        <v>0</v>
      </c>
      <c r="P157">
        <v>3</v>
      </c>
    </row>
    <row r="158" ht="43.2">
      <c r="A158" s="29" t="s">
        <v>30</v>
      </c>
      <c r="B158" s="36"/>
      <c r="C158" s="37"/>
      <c r="D158" s="37"/>
      <c r="E158" s="31" t="s">
        <v>368</v>
      </c>
      <c r="F158" s="37"/>
      <c r="G158" s="37"/>
      <c r="H158" s="37"/>
      <c r="I158" s="37"/>
      <c r="J158" s="38"/>
    </row>
    <row r="159" ht="28.8">
      <c r="A159" s="29" t="s">
        <v>32</v>
      </c>
      <c r="B159" s="36"/>
      <c r="C159" s="37"/>
      <c r="D159" s="37"/>
      <c r="E159" s="39" t="s">
        <v>606</v>
      </c>
      <c r="F159" s="37"/>
      <c r="G159" s="37"/>
      <c r="H159" s="37"/>
      <c r="I159" s="37"/>
      <c r="J159" s="38"/>
    </row>
    <row r="160" ht="72">
      <c r="A160" s="29" t="s">
        <v>34</v>
      </c>
      <c r="B160" s="36"/>
      <c r="C160" s="37"/>
      <c r="D160" s="37"/>
      <c r="E160" s="31" t="s">
        <v>365</v>
      </c>
      <c r="F160" s="37"/>
      <c r="G160" s="37"/>
      <c r="H160" s="37"/>
      <c r="I160" s="37"/>
      <c r="J160" s="38"/>
    </row>
    <row r="161">
      <c r="A161" s="23" t="s">
        <v>22</v>
      </c>
      <c r="B161" s="24"/>
      <c r="C161" s="25" t="s">
        <v>370</v>
      </c>
      <c r="D161" s="26"/>
      <c r="E161" s="23" t="s">
        <v>371</v>
      </c>
      <c r="F161" s="26"/>
      <c r="G161" s="26"/>
      <c r="H161" s="26"/>
      <c r="I161" s="27">
        <f>SUMIFS(I162:I173,A162:A173,"P")</f>
        <v>0</v>
      </c>
      <c r="J161" s="28"/>
    </row>
    <row r="162">
      <c r="A162" s="29" t="s">
        <v>25</v>
      </c>
      <c r="B162" s="29">
        <v>38</v>
      </c>
      <c r="C162" s="30" t="s">
        <v>607</v>
      </c>
      <c r="D162" s="29" t="s">
        <v>27</v>
      </c>
      <c r="E162" s="31" t="s">
        <v>608</v>
      </c>
      <c r="F162" s="32" t="s">
        <v>145</v>
      </c>
      <c r="G162" s="33">
        <v>73.799999999999997</v>
      </c>
      <c r="H162" s="34">
        <v>0</v>
      </c>
      <c r="I162" s="34">
        <f>ROUND(G162*H162,P4)</f>
        <v>0</v>
      </c>
      <c r="J162" s="29"/>
      <c r="O162" s="35">
        <f>I162*0.21</f>
        <v>0</v>
      </c>
      <c r="P162">
        <v>3</v>
      </c>
    </row>
    <row r="163" ht="28.8">
      <c r="A163" s="29" t="s">
        <v>30</v>
      </c>
      <c r="B163" s="36"/>
      <c r="C163" s="37"/>
      <c r="D163" s="37"/>
      <c r="E163" s="31" t="s">
        <v>609</v>
      </c>
      <c r="F163" s="37"/>
      <c r="G163" s="37"/>
      <c r="H163" s="37"/>
      <c r="I163" s="37"/>
      <c r="J163" s="38"/>
    </row>
    <row r="164" ht="43.2">
      <c r="A164" s="29" t="s">
        <v>32</v>
      </c>
      <c r="B164" s="36"/>
      <c r="C164" s="37"/>
      <c r="D164" s="37"/>
      <c r="E164" s="39" t="s">
        <v>610</v>
      </c>
      <c r="F164" s="37"/>
      <c r="G164" s="37"/>
      <c r="H164" s="37"/>
      <c r="I164" s="37"/>
      <c r="J164" s="38"/>
    </row>
    <row r="165" ht="86.4">
      <c r="A165" s="29" t="s">
        <v>34</v>
      </c>
      <c r="B165" s="36"/>
      <c r="C165" s="37"/>
      <c r="D165" s="37"/>
      <c r="E165" s="31" t="s">
        <v>422</v>
      </c>
      <c r="F165" s="37"/>
      <c r="G165" s="37"/>
      <c r="H165" s="37"/>
      <c r="I165" s="37"/>
      <c r="J165" s="38"/>
    </row>
    <row r="166">
      <c r="A166" s="29" t="s">
        <v>25</v>
      </c>
      <c r="B166" s="29">
        <v>39</v>
      </c>
      <c r="C166" s="30" t="s">
        <v>418</v>
      </c>
      <c r="D166" s="29" t="s">
        <v>27</v>
      </c>
      <c r="E166" s="31" t="s">
        <v>419</v>
      </c>
      <c r="F166" s="32" t="s">
        <v>145</v>
      </c>
      <c r="G166" s="33">
        <v>20</v>
      </c>
      <c r="H166" s="34">
        <v>0</v>
      </c>
      <c r="I166" s="34">
        <f>ROUND(G166*H166,P4)</f>
        <v>0</v>
      </c>
      <c r="J166" s="29"/>
      <c r="O166" s="35">
        <f>I166*0.21</f>
        <v>0</v>
      </c>
      <c r="P166">
        <v>3</v>
      </c>
    </row>
    <row r="167" ht="43.2">
      <c r="A167" s="29" t="s">
        <v>30</v>
      </c>
      <c r="B167" s="36"/>
      <c r="C167" s="37"/>
      <c r="D167" s="37"/>
      <c r="E167" s="31" t="s">
        <v>540</v>
      </c>
      <c r="F167" s="37"/>
      <c r="G167" s="37"/>
      <c r="H167" s="37"/>
      <c r="I167" s="37"/>
      <c r="J167" s="38"/>
    </row>
    <row r="168">
      <c r="A168" s="29" t="s">
        <v>32</v>
      </c>
      <c r="B168" s="36"/>
      <c r="C168" s="37"/>
      <c r="D168" s="37"/>
      <c r="E168" s="39" t="s">
        <v>611</v>
      </c>
      <c r="F168" s="37"/>
      <c r="G168" s="37"/>
      <c r="H168" s="37"/>
      <c r="I168" s="37"/>
      <c r="J168" s="38"/>
    </row>
    <row r="169" ht="86.4">
      <c r="A169" s="29" t="s">
        <v>34</v>
      </c>
      <c r="B169" s="36"/>
      <c r="C169" s="37"/>
      <c r="D169" s="37"/>
      <c r="E169" s="31" t="s">
        <v>422</v>
      </c>
      <c r="F169" s="37"/>
      <c r="G169" s="37"/>
      <c r="H169" s="37"/>
      <c r="I169" s="37"/>
      <c r="J169" s="38"/>
    </row>
    <row r="170">
      <c r="A170" s="29" t="s">
        <v>25</v>
      </c>
      <c r="B170" s="29">
        <v>40</v>
      </c>
      <c r="C170" s="30" t="s">
        <v>440</v>
      </c>
      <c r="D170" s="29" t="s">
        <v>27</v>
      </c>
      <c r="E170" s="31" t="s">
        <v>441</v>
      </c>
      <c r="F170" s="32" t="s">
        <v>79</v>
      </c>
      <c r="G170" s="33">
        <v>9</v>
      </c>
      <c r="H170" s="34">
        <v>0</v>
      </c>
      <c r="I170" s="34">
        <f>ROUND(G170*H170,P4)</f>
        <v>0</v>
      </c>
      <c r="J170" s="29"/>
      <c r="O170" s="35">
        <f>I170*0.21</f>
        <v>0</v>
      </c>
      <c r="P170">
        <v>3</v>
      </c>
    </row>
    <row r="171" ht="28.8">
      <c r="A171" s="29" t="s">
        <v>30</v>
      </c>
      <c r="B171" s="36"/>
      <c r="C171" s="37"/>
      <c r="D171" s="37"/>
      <c r="E171" s="31" t="s">
        <v>442</v>
      </c>
      <c r="F171" s="37"/>
      <c r="G171" s="37"/>
      <c r="H171" s="37"/>
      <c r="I171" s="37"/>
      <c r="J171" s="38"/>
    </row>
    <row r="172" ht="28.8">
      <c r="A172" s="29" t="s">
        <v>32</v>
      </c>
      <c r="B172" s="36"/>
      <c r="C172" s="37"/>
      <c r="D172" s="37"/>
      <c r="E172" s="39" t="s">
        <v>612</v>
      </c>
      <c r="F172" s="37"/>
      <c r="G172" s="37"/>
      <c r="H172" s="37"/>
      <c r="I172" s="37"/>
      <c r="J172" s="38"/>
    </row>
    <row r="173" ht="158.4">
      <c r="A173" s="29" t="s">
        <v>34</v>
      </c>
      <c r="B173" s="40"/>
      <c r="C173" s="41"/>
      <c r="D173" s="41"/>
      <c r="E173" s="31" t="s">
        <v>444</v>
      </c>
      <c r="F173" s="41"/>
      <c r="G173" s="41"/>
      <c r="H173" s="41"/>
      <c r="I173" s="41"/>
      <c r="J17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2026-01-22T13:32:23Z</dcterms:created>
  <dcterms:modified xsi:type="dcterms:W3CDTF">2026-01-22T13:32:24Z</dcterms:modified>
</cp:coreProperties>
</file>